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er\EPC Dropbox\基金部\25 脱炭素融資\10.【脱炭素】　HP資料\R7年度　HP掲載資料\指定金公募\"/>
    </mc:Choice>
  </mc:AlternateContent>
  <xr:revisionPtr revIDLastSave="0" documentId="13_ncr:1_{516E7285-24B0-4752-9652-568BC68F60BF}" xr6:coauthVersionLast="47" xr6:coauthVersionMax="47" xr10:uidLastSave="{00000000-0000-0000-0000-000000000000}"/>
  <bookViews>
    <workbookView xWindow="2535" yWindow="2220" windowWidth="26265" windowHeight="13260" xr2:uid="{8EF0CBC8-52EC-4FE9-B757-DA5E25319570}"/>
  </bookViews>
  <sheets>
    <sheet name="集計表" sheetId="17" r:id="rId1"/>
    <sheet name="（参考）主な電力会社別排出係数" sheetId="20" r:id="rId2"/>
    <sheet name="【R7年度】係数一覧（小売電機事者）R7.3.18改定版" sheetId="22" r:id="rId3"/>
    <sheet name="【R7年度】（参考）排出係数" sheetId="15" r:id="rId4"/>
  </sheets>
  <externalReferences>
    <externalReference r:id="rId5"/>
    <externalReference r:id="rId6"/>
  </externalReferences>
  <definedNames>
    <definedName name="_1表月計Q">#REF!</definedName>
    <definedName name="_3表Ｐ月計q">#REF!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_xlnm._FilterDatabase" localSheetId="2" hidden="1">'【R7年度】係数一覧（小売電機事者）R7.3.18改定版'!$A$7:$G$1242</definedName>
    <definedName name="HTML_CodePage" hidden="1">932</definedName>
    <definedName name="HTML_Control" localSheetId="2" hidden="1">{"'第２表'!$W$27:$AA$68"}</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localSheetId="2" hidden="1">{"'第２表'!$W$27:$AA$68"}</definedName>
    <definedName name="pps推移" hidden="1">{"'第２表'!$W$27:$AA$68"}</definedName>
    <definedName name="_xlnm.Print_Area" localSheetId="1">'（参考）主な電力会社別排出係数'!#REF!</definedName>
    <definedName name="_xlnm.Print_Area" localSheetId="2">'【R7年度】係数一覧（小売電機事者）R7.3.18改定版'!$A$1:$G$1268</definedName>
    <definedName name="_xlnm.Print_Area" localSheetId="0">集計表!$A$1:$Q$21</definedName>
    <definedName name="_xlnm.Print_Area">#REF!</definedName>
    <definedName name="PRINT_AREA_MI">#REF!</definedName>
    <definedName name="_xlnm.Print_Titles" localSheetId="2">'【R7年度】係数一覧（小売電機事者）R7.3.18改定版'!$6:$8</definedName>
    <definedName name="ああああ">[2]発電設備!$A$1:$G$93</definedName>
    <definedName name="プリン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0" i="15" l="1"/>
  <c r="B13" i="20"/>
  <c r="B12" i="20"/>
  <c r="B11" i="20"/>
  <c r="B10" i="20"/>
  <c r="B9" i="20"/>
  <c r="B8" i="20"/>
  <c r="B7" i="20"/>
  <c r="B6" i="20"/>
  <c r="B5" i="20"/>
  <c r="B4" i="20"/>
  <c r="B14" i="20" l="1"/>
  <c r="P20" i="17"/>
  <c r="G63" i="15"/>
  <c r="G62" i="15"/>
  <c r="O20" i="17" l="1"/>
  <c r="Q20" i="17" s="1"/>
  <c r="P13" i="17"/>
  <c r="P12" i="17"/>
  <c r="P11" i="17"/>
  <c r="P14" i="17"/>
  <c r="R12" i="17" l="1"/>
  <c r="O13" i="17"/>
  <c r="O12" i="17"/>
  <c r="R13" i="17"/>
  <c r="R11" i="17"/>
  <c r="O11" i="17"/>
  <c r="O14" i="17"/>
  <c r="Q14" i="17" s="1"/>
  <c r="O15" i="17"/>
  <c r="O16" i="17"/>
  <c r="O17" i="17"/>
  <c r="O18" i="17"/>
  <c r="O19" i="17"/>
  <c r="G59" i="15"/>
  <c r="P17" i="17" s="1"/>
  <c r="G60" i="15"/>
  <c r="P18" i="17" s="1"/>
  <c r="G61" i="15"/>
  <c r="P19" i="17" s="1"/>
  <c r="P15" i="17"/>
  <c r="G58" i="15"/>
  <c r="P16" i="17" s="1"/>
  <c r="Q19" i="17" l="1"/>
  <c r="Q17" i="17"/>
  <c r="Q15" i="17"/>
  <c r="Q16" i="17"/>
  <c r="Q18" i="17"/>
  <c r="Q11" i="17"/>
  <c r="Q13" i="17"/>
  <c r="Q12" i="17"/>
  <c r="Q21" i="17" l="1"/>
</calcChain>
</file>

<file path=xl/sharedStrings.xml><?xml version="1.0" encoding="utf-8"?>
<sst xmlns="http://schemas.openxmlformats.org/spreadsheetml/2006/main" count="2364" uniqueCount="1284">
  <si>
    <t>金融機関名</t>
    <rPh sb="0" eb="2">
      <t>キンユウ</t>
    </rPh>
    <rPh sb="2" eb="5">
      <t>キカンメイ</t>
    </rPh>
    <phoneticPr fontId="2"/>
  </si>
  <si>
    <t>融資先事業者名</t>
    <rPh sb="0" eb="3">
      <t>ユウシサキ</t>
    </rPh>
    <rPh sb="3" eb="7">
      <t>ジギョウシャメイ</t>
    </rPh>
    <phoneticPr fontId="2"/>
  </si>
  <si>
    <t>算定範囲</t>
    <rPh sb="0" eb="2">
      <t>サンテイ</t>
    </rPh>
    <rPh sb="2" eb="4">
      <t>ハンイ</t>
    </rPh>
    <phoneticPr fontId="2"/>
  </si>
  <si>
    <t>対象となる設備</t>
    <rPh sb="0" eb="2">
      <t>タイショウ</t>
    </rPh>
    <rPh sb="5" eb="7">
      <t>セツビ</t>
    </rPh>
    <phoneticPr fontId="2"/>
  </si>
  <si>
    <t>←太陽光発電設備、ＬＥＤ照明設備、加工機設備、風力発電設備、プラグインハイブリッド車、省エネトラック、工作機械設備　など</t>
    <phoneticPr fontId="2"/>
  </si>
  <si>
    <t>電力事業者</t>
    <rPh sb="0" eb="2">
      <t>デンリョク</t>
    </rPh>
    <rPh sb="2" eb="5">
      <t>ジギョウシャ</t>
    </rPh>
    <phoneticPr fontId="2"/>
  </si>
  <si>
    <t>①</t>
    <phoneticPr fontId="2"/>
  </si>
  <si>
    <t>その他（電力事業者が不明な場合等）</t>
    <rPh sb="2" eb="3">
      <t>タ</t>
    </rPh>
    <rPh sb="4" eb="6">
      <t>デンリョク</t>
    </rPh>
    <rPh sb="6" eb="9">
      <t>ジギョウシャ</t>
    </rPh>
    <rPh sb="15" eb="16">
      <t>トウ</t>
    </rPh>
    <phoneticPr fontId="2"/>
  </si>
  <si>
    <t>②</t>
    <phoneticPr fontId="2"/>
  </si>
  <si>
    <t>③</t>
    <phoneticPr fontId="2"/>
  </si>
  <si>
    <t>←電力会社を選択してください</t>
    <rPh sb="1" eb="3">
      <t>デンリョク</t>
    </rPh>
    <rPh sb="3" eb="5">
      <t>カイシャ</t>
    </rPh>
    <rPh sb="6" eb="8">
      <t>センタク</t>
    </rPh>
    <phoneticPr fontId="2"/>
  </si>
  <si>
    <t>使用エネルギー</t>
    <phoneticPr fontId="2"/>
  </si>
  <si>
    <t>単位</t>
    <rPh sb="0" eb="2">
      <t>タンイ</t>
    </rPh>
    <phoneticPr fontId="2"/>
  </si>
  <si>
    <t>年間使用量</t>
    <rPh sb="0" eb="2">
      <t>ネンカン</t>
    </rPh>
    <rPh sb="2" eb="5">
      <t>シヨウリョウ</t>
    </rPh>
    <phoneticPr fontId="2"/>
  </si>
  <si>
    <t>排出係数</t>
    <rPh sb="0" eb="2">
      <t>ハイシュツ</t>
    </rPh>
    <rPh sb="2" eb="4">
      <t>ケイスウ</t>
    </rPh>
    <phoneticPr fontId="2"/>
  </si>
  <si>
    <t>二酸化炭素排出量</t>
    <rPh sb="0" eb="7">
      <t>ニサンカタンソハイシュツ</t>
    </rPh>
    <rPh sb="7" eb="8">
      <t>リョウ</t>
    </rPh>
    <phoneticPr fontId="2"/>
  </si>
  <si>
    <t>4月</t>
    <rPh sb="1" eb="2">
      <t>ガツ</t>
    </rPh>
    <phoneticPr fontId="2"/>
  </si>
  <si>
    <t>5月</t>
  </si>
  <si>
    <t>6月</t>
  </si>
  <si>
    <t>7月</t>
  </si>
  <si>
    <t>8月</t>
  </si>
  <si>
    <t>9月</t>
  </si>
  <si>
    <t>10月</t>
  </si>
  <si>
    <t>11月</t>
  </si>
  <si>
    <t>12月</t>
  </si>
  <si>
    <t>1月</t>
  </si>
  <si>
    <t>2月</t>
  </si>
  <si>
    <t>3月</t>
  </si>
  <si>
    <t>A</t>
    <phoneticPr fontId="2"/>
  </si>
  <si>
    <t>B</t>
    <phoneticPr fontId="2"/>
  </si>
  <si>
    <t>A×B（t-CO2）</t>
    <phoneticPr fontId="2"/>
  </si>
  <si>
    <t>電気①</t>
    <rPh sb="0" eb="2">
      <t>デンキ</t>
    </rPh>
    <phoneticPr fontId="2"/>
  </si>
  <si>
    <t>kWh</t>
  </si>
  <si>
    <t>電気②</t>
    <rPh sb="0" eb="2">
      <t>デンキ</t>
    </rPh>
    <phoneticPr fontId="2"/>
  </si>
  <si>
    <t>電気③</t>
    <rPh sb="0" eb="2">
      <t>デンキ</t>
    </rPh>
    <phoneticPr fontId="2"/>
  </si>
  <si>
    <t>都市ガス</t>
    <rPh sb="0" eb="2">
      <t>トシ</t>
    </rPh>
    <phoneticPr fontId="2"/>
  </si>
  <si>
    <t>㎥</t>
  </si>
  <si>
    <t>液化石油ガス（LPG）</t>
    <rPh sb="0" eb="2">
      <t>エキカ</t>
    </rPh>
    <rPh sb="2" eb="4">
      <t>セキユ</t>
    </rPh>
    <phoneticPr fontId="2"/>
  </si>
  <si>
    <t>kg</t>
  </si>
  <si>
    <t>ガソリン</t>
  </si>
  <si>
    <t>ℓ</t>
  </si>
  <si>
    <t>軽油</t>
    <rPh sb="0" eb="2">
      <t>ケイユ</t>
    </rPh>
    <phoneticPr fontId="2"/>
  </si>
  <si>
    <t>A重油</t>
    <rPh sb="1" eb="3">
      <t>ジュウユ</t>
    </rPh>
    <phoneticPr fontId="2"/>
  </si>
  <si>
    <t>灯油</t>
    <rPh sb="0" eb="2">
      <t>トウユ</t>
    </rPh>
    <phoneticPr fontId="2"/>
  </si>
  <si>
    <t>水道水</t>
    <rPh sb="0" eb="3">
      <t>スイドウスイ</t>
    </rPh>
    <phoneticPr fontId="2"/>
  </si>
  <si>
    <t>【集計手順】</t>
    <rPh sb="1" eb="3">
      <t>シュウケイ</t>
    </rPh>
    <rPh sb="3" eb="5">
      <t>テジュン</t>
    </rPh>
    <phoneticPr fontId="2"/>
  </si>
  <si>
    <t>（１）前年度のエネルギー使用量を入力してください。（使用していない項目は空欄のままで結構です。）</t>
    <rPh sb="3" eb="6">
      <t>ゼンネンド</t>
    </rPh>
    <rPh sb="12" eb="15">
      <t>シヨウリョウ</t>
    </rPh>
    <rPh sb="16" eb="18">
      <t>ニュウリョク</t>
    </rPh>
    <rPh sb="26" eb="28">
      <t>シヨウ</t>
    </rPh>
    <rPh sb="33" eb="35">
      <t>コウモク</t>
    </rPh>
    <rPh sb="36" eb="38">
      <t>クウラン</t>
    </rPh>
    <rPh sb="42" eb="44">
      <t>ケッコウ</t>
    </rPh>
    <phoneticPr fontId="2"/>
  </si>
  <si>
    <t>（２）電気の排出係数については、契約先の電力事業者によって異なります。上記電力事業者から契約先をプルダウンで選択するか、</t>
    <rPh sb="3" eb="5">
      <t>デンキ</t>
    </rPh>
    <rPh sb="6" eb="8">
      <t>ハイシュツ</t>
    </rPh>
    <rPh sb="8" eb="10">
      <t>ケイスウ</t>
    </rPh>
    <rPh sb="16" eb="18">
      <t>ケイヤク</t>
    </rPh>
    <rPh sb="18" eb="19">
      <t>サキ</t>
    </rPh>
    <rPh sb="20" eb="22">
      <t>デンリョク</t>
    </rPh>
    <rPh sb="22" eb="25">
      <t>ジギョウシャ</t>
    </rPh>
    <rPh sb="29" eb="30">
      <t>コト</t>
    </rPh>
    <rPh sb="35" eb="37">
      <t>ジョウキ</t>
    </rPh>
    <rPh sb="37" eb="39">
      <t>デンリョク</t>
    </rPh>
    <rPh sb="39" eb="42">
      <t>ジギョウシャ</t>
    </rPh>
    <rPh sb="44" eb="46">
      <t>ケイヤク</t>
    </rPh>
    <rPh sb="46" eb="47">
      <t>サキ</t>
    </rPh>
    <rPh sb="54" eb="56">
      <t>センタク</t>
    </rPh>
    <phoneticPr fontId="2"/>
  </si>
  <si>
    <t>　　　選択肢にない場合は、（参考）電気業者別排出係数一覧 より排出係数を確認し、排出係数のセルに上書きしてください。</t>
    <phoneticPr fontId="2"/>
  </si>
  <si>
    <t>　　　電力事業者が複数ある場合を想定し、電力①～電力③までの行を作っています。必要に応じて入力いただき、３カ所以上ある場合は、行を自分で追加して電力事業者ごとの排出係数を乗じて集計ください。</t>
    <rPh sb="3" eb="5">
      <t>デンリョク</t>
    </rPh>
    <rPh sb="5" eb="8">
      <t>ジギョウシャ</t>
    </rPh>
    <rPh sb="9" eb="11">
      <t>フクスウ</t>
    </rPh>
    <rPh sb="13" eb="15">
      <t>バアイ</t>
    </rPh>
    <rPh sb="16" eb="18">
      <t>ソウテイ</t>
    </rPh>
    <rPh sb="20" eb="22">
      <t>デンリョク</t>
    </rPh>
    <rPh sb="24" eb="26">
      <t>デンリョク</t>
    </rPh>
    <rPh sb="30" eb="31">
      <t>ギョウ</t>
    </rPh>
    <rPh sb="32" eb="33">
      <t>ツク</t>
    </rPh>
    <rPh sb="39" eb="41">
      <t>ヒツヨウ</t>
    </rPh>
    <rPh sb="42" eb="43">
      <t>オウ</t>
    </rPh>
    <rPh sb="45" eb="47">
      <t>ニュウリョク</t>
    </rPh>
    <rPh sb="54" eb="55">
      <t>ショ</t>
    </rPh>
    <rPh sb="55" eb="57">
      <t>イジョウ</t>
    </rPh>
    <rPh sb="59" eb="61">
      <t>バアイ</t>
    </rPh>
    <rPh sb="63" eb="64">
      <t>ギョウ</t>
    </rPh>
    <rPh sb="65" eb="67">
      <t>ジブン</t>
    </rPh>
    <rPh sb="68" eb="70">
      <t>ツイカ</t>
    </rPh>
    <rPh sb="71" eb="76">
      <t>デンリョクジギョウシャ</t>
    </rPh>
    <rPh sb="79" eb="81">
      <t>ハイシュツ</t>
    </rPh>
    <rPh sb="81" eb="83">
      <t>ケイスウ</t>
    </rPh>
    <rPh sb="84" eb="85">
      <t>ジョウ</t>
    </rPh>
    <rPh sb="87" eb="89">
      <t>シュウケイ</t>
    </rPh>
    <phoneticPr fontId="2"/>
  </si>
  <si>
    <t>　　　なお、電力会社がわからない、または電力事業者が複数ありすぎて分けるのが困難な場合等は、「その他（電力事業者が不明な場合等）」を選択し集計してください。</t>
    <rPh sb="6" eb="10">
      <t>デンリョクガイシャ</t>
    </rPh>
    <rPh sb="20" eb="25">
      <t>デンリョクジギョウシャ</t>
    </rPh>
    <rPh sb="26" eb="28">
      <t>フクスウ</t>
    </rPh>
    <rPh sb="33" eb="34">
      <t>ワ</t>
    </rPh>
    <rPh sb="38" eb="40">
      <t>コンナン</t>
    </rPh>
    <rPh sb="41" eb="43">
      <t>バアイ</t>
    </rPh>
    <rPh sb="43" eb="44">
      <t>トウ</t>
    </rPh>
    <rPh sb="49" eb="50">
      <t>タ</t>
    </rPh>
    <rPh sb="51" eb="56">
      <t>デンリョクジギョウシャ</t>
    </rPh>
    <rPh sb="57" eb="59">
      <t>フメイ</t>
    </rPh>
    <rPh sb="60" eb="62">
      <t>バアイ</t>
    </rPh>
    <rPh sb="62" eb="63">
      <t>トウ</t>
    </rPh>
    <rPh sb="66" eb="68">
      <t>センタク</t>
    </rPh>
    <rPh sb="69" eb="71">
      <t>シュウケイ</t>
    </rPh>
    <phoneticPr fontId="2"/>
  </si>
  <si>
    <t>（３）表に記載のないエネルギーを使用した場合は、上記に追加・積算してください。</t>
    <rPh sb="3" eb="4">
      <t>ヒョウ</t>
    </rPh>
    <rPh sb="5" eb="7">
      <t>キサイ</t>
    </rPh>
    <rPh sb="16" eb="18">
      <t>シヨウ</t>
    </rPh>
    <rPh sb="20" eb="22">
      <t>バアイ</t>
    </rPh>
    <rPh sb="24" eb="26">
      <t>ジョウキ</t>
    </rPh>
    <rPh sb="27" eb="29">
      <t>ツイカ</t>
    </rPh>
    <rPh sb="30" eb="32">
      <t>セキサン</t>
    </rPh>
    <phoneticPr fontId="2"/>
  </si>
  <si>
    <t>（４）前年度に事業活動がなかった等の理由で、前年度の二酸化炭素排出量が算定できない場合、前年度分については算定不要です。</t>
    <rPh sb="3" eb="6">
      <t>ゼンネンド</t>
    </rPh>
    <rPh sb="7" eb="9">
      <t>ジギョウ</t>
    </rPh>
    <rPh sb="9" eb="11">
      <t>カツドウ</t>
    </rPh>
    <rPh sb="16" eb="17">
      <t>トウ</t>
    </rPh>
    <rPh sb="18" eb="20">
      <t>リユウ</t>
    </rPh>
    <rPh sb="22" eb="25">
      <t>ゼンネンド</t>
    </rPh>
    <rPh sb="26" eb="29">
      <t>ニサンカ</t>
    </rPh>
    <rPh sb="29" eb="31">
      <t>タンソ</t>
    </rPh>
    <rPh sb="31" eb="33">
      <t>ハイシュツ</t>
    </rPh>
    <rPh sb="33" eb="34">
      <t>リョウ</t>
    </rPh>
    <rPh sb="35" eb="37">
      <t>サンテイ</t>
    </rPh>
    <rPh sb="41" eb="43">
      <t>バアイ</t>
    </rPh>
    <rPh sb="44" eb="47">
      <t>ゼンネンド</t>
    </rPh>
    <rPh sb="47" eb="48">
      <t>ブン</t>
    </rPh>
    <rPh sb="53" eb="55">
      <t>サンテイ</t>
    </rPh>
    <rPh sb="55" eb="57">
      <t>フヨウ</t>
    </rPh>
    <phoneticPr fontId="2"/>
  </si>
  <si>
    <t>（５）新たに導入する設備のCO2排出量
（計画）の算定方法については、ハード対策事業計算ファイル等で算出することが可能です。</t>
    <rPh sb="3" eb="4">
      <t>アラ</t>
    </rPh>
    <rPh sb="38" eb="40">
      <t>タイサク</t>
    </rPh>
    <rPh sb="40" eb="42">
      <t>ジギョウ</t>
    </rPh>
    <rPh sb="42" eb="44">
      <t>ケイサン</t>
    </rPh>
    <rPh sb="48" eb="49">
      <t>トウ</t>
    </rPh>
    <rPh sb="50" eb="52">
      <t>サンシュツ</t>
    </rPh>
    <rPh sb="57" eb="59">
      <t>カノウ</t>
    </rPh>
    <phoneticPr fontId="2"/>
  </si>
  <si>
    <t>＜参考＞</t>
    <rPh sb="1" eb="3">
      <t>サンコウ</t>
    </rPh>
    <phoneticPr fontId="2"/>
  </si>
  <si>
    <t>電力事業者別排出係数一覧：</t>
    <rPh sb="0" eb="5">
      <t>デンリョクジギョウシャ</t>
    </rPh>
    <rPh sb="5" eb="6">
      <t>ベツ</t>
    </rPh>
    <rPh sb="6" eb="8">
      <t>ハイシュツ</t>
    </rPh>
    <rPh sb="8" eb="10">
      <t>ケイスウ</t>
    </rPh>
    <rPh sb="10" eb="12">
      <t>イチラン</t>
    </rPh>
    <phoneticPr fontId="2"/>
  </si>
  <si>
    <t>https://ghg-santeikohyo.env.go.jp/calc</t>
    <phoneticPr fontId="2"/>
  </si>
  <si>
    <t>地球温暖化対策事業効果算定ガイドブック（ハード対策事業計算ファイル）：</t>
    <phoneticPr fontId="2"/>
  </si>
  <si>
    <t>http://www.env.go.jp/earth/ondanka/biz_local/gbhojo.html</t>
    <phoneticPr fontId="2"/>
  </si>
  <si>
    <t>主な電力会社別排出係数</t>
    <rPh sb="0" eb="1">
      <t>オモ</t>
    </rPh>
    <rPh sb="2" eb="4">
      <t>デンリョク</t>
    </rPh>
    <rPh sb="4" eb="6">
      <t>カイシャ</t>
    </rPh>
    <rPh sb="6" eb="7">
      <t>ベツ</t>
    </rPh>
    <rPh sb="7" eb="9">
      <t>ハイシュツ</t>
    </rPh>
    <rPh sb="9" eb="11">
      <t>ケイスウ</t>
    </rPh>
    <phoneticPr fontId="2"/>
  </si>
  <si>
    <t>電力会社</t>
    <rPh sb="0" eb="2">
      <t>デンリョク</t>
    </rPh>
    <rPh sb="2" eb="4">
      <t>カイシャ</t>
    </rPh>
    <phoneticPr fontId="2"/>
  </si>
  <si>
    <t>調整後排出係数</t>
    <rPh sb="0" eb="3">
      <t>チョウセイゴ</t>
    </rPh>
    <rPh sb="3" eb="5">
      <t>ハイシュツ</t>
    </rPh>
    <rPh sb="5" eb="7">
      <t>ケイスウ</t>
    </rPh>
    <phoneticPr fontId="2"/>
  </si>
  <si>
    <t>メニュー（残差）</t>
    <rPh sb="5" eb="7">
      <t>ザンサ</t>
    </rPh>
    <phoneticPr fontId="2"/>
  </si>
  <si>
    <t>北海道電力株式会社</t>
    <rPh sb="0" eb="3">
      <t>ホッカイドウ</t>
    </rPh>
    <rPh sb="3" eb="5">
      <t>デンリョク</t>
    </rPh>
    <rPh sb="5" eb="9">
      <t>カブシキガイシャ</t>
    </rPh>
    <phoneticPr fontId="2"/>
  </si>
  <si>
    <t>北海道電力(株)</t>
    <rPh sb="0" eb="3">
      <t>ホッカイドウ</t>
    </rPh>
    <rPh sb="3" eb="5">
      <t>デンリョク</t>
    </rPh>
    <phoneticPr fontId="2"/>
  </si>
  <si>
    <t>東北電力株式会社</t>
    <rPh sb="0" eb="2">
      <t>トウホク</t>
    </rPh>
    <rPh sb="2" eb="4">
      <t>デンリョク</t>
    </rPh>
    <rPh sb="4" eb="8">
      <t>カブシキガイシャ</t>
    </rPh>
    <phoneticPr fontId="2"/>
  </si>
  <si>
    <t>東北電力(株)</t>
    <rPh sb="0" eb="2">
      <t>トウホク</t>
    </rPh>
    <rPh sb="2" eb="4">
      <t>デンリョク</t>
    </rPh>
    <phoneticPr fontId="2"/>
  </si>
  <si>
    <t>東京電力エナジーパートナー株式会社</t>
    <rPh sb="0" eb="2">
      <t>トウキョウ</t>
    </rPh>
    <rPh sb="2" eb="4">
      <t>デンリョク</t>
    </rPh>
    <rPh sb="13" eb="17">
      <t>カブ</t>
    </rPh>
    <phoneticPr fontId="2"/>
  </si>
  <si>
    <t>東京電力ｴﾅｼﾞｰﾊﾟｰﾄﾅｰ(株)</t>
    <rPh sb="0" eb="2">
      <t>トウキョウ</t>
    </rPh>
    <rPh sb="2" eb="4">
      <t>デンリョク</t>
    </rPh>
    <phoneticPr fontId="2"/>
  </si>
  <si>
    <t>中部電力ミライズ株式会社</t>
    <rPh sb="0" eb="2">
      <t>チュウブ</t>
    </rPh>
    <rPh sb="2" eb="4">
      <t>デンリョク</t>
    </rPh>
    <rPh sb="8" eb="12">
      <t>カブ</t>
    </rPh>
    <phoneticPr fontId="2"/>
  </si>
  <si>
    <t>中部電力ﾐﾗｲｽﾞ(株)</t>
    <rPh sb="0" eb="2">
      <t>チュウブ</t>
    </rPh>
    <rPh sb="2" eb="4">
      <t>デンリョク</t>
    </rPh>
    <phoneticPr fontId="2"/>
  </si>
  <si>
    <t>北陸電力株式会社</t>
    <rPh sb="0" eb="2">
      <t>ホクリク</t>
    </rPh>
    <rPh sb="2" eb="4">
      <t>デンリョク</t>
    </rPh>
    <rPh sb="4" eb="8">
      <t>カブ</t>
    </rPh>
    <phoneticPr fontId="2"/>
  </si>
  <si>
    <t>北陸電力(株)</t>
    <rPh sb="0" eb="2">
      <t>ホクリク</t>
    </rPh>
    <rPh sb="2" eb="4">
      <t>デンリョク</t>
    </rPh>
    <phoneticPr fontId="2"/>
  </si>
  <si>
    <t>関西電力株式会社</t>
    <rPh sb="0" eb="2">
      <t>カンサイ</t>
    </rPh>
    <rPh sb="2" eb="4">
      <t>デンリョク</t>
    </rPh>
    <rPh sb="4" eb="8">
      <t>カブ</t>
    </rPh>
    <phoneticPr fontId="2"/>
  </si>
  <si>
    <t>関西電力(株)</t>
    <rPh sb="0" eb="2">
      <t>カンサイ</t>
    </rPh>
    <rPh sb="2" eb="4">
      <t>デンリョク</t>
    </rPh>
    <phoneticPr fontId="2"/>
  </si>
  <si>
    <t>中国電力株式会社</t>
    <rPh sb="0" eb="2">
      <t>チュウゴク</t>
    </rPh>
    <rPh sb="2" eb="4">
      <t>デンリョク</t>
    </rPh>
    <rPh sb="4" eb="8">
      <t>カブ</t>
    </rPh>
    <phoneticPr fontId="2"/>
  </si>
  <si>
    <t>中国電力(株)</t>
    <rPh sb="0" eb="2">
      <t>チュウゴク</t>
    </rPh>
    <rPh sb="2" eb="4">
      <t>デンリョク</t>
    </rPh>
    <phoneticPr fontId="2"/>
  </si>
  <si>
    <t>四国電力株式会社</t>
    <rPh sb="0" eb="2">
      <t>シコク</t>
    </rPh>
    <rPh sb="2" eb="4">
      <t>デンリョク</t>
    </rPh>
    <rPh sb="4" eb="8">
      <t>カブ</t>
    </rPh>
    <phoneticPr fontId="2"/>
  </si>
  <si>
    <t>四国電力(株)</t>
    <rPh sb="0" eb="2">
      <t>シコク</t>
    </rPh>
    <rPh sb="2" eb="4">
      <t>デンリョク</t>
    </rPh>
    <phoneticPr fontId="2"/>
  </si>
  <si>
    <t>九州電力株式会社</t>
    <rPh sb="0" eb="4">
      <t>キュウシュウデンリョク</t>
    </rPh>
    <rPh sb="4" eb="8">
      <t>カブ</t>
    </rPh>
    <phoneticPr fontId="2"/>
  </si>
  <si>
    <t>九州電力(株)</t>
    <rPh sb="0" eb="4">
      <t>キュウシュウデンリョク</t>
    </rPh>
    <phoneticPr fontId="2"/>
  </si>
  <si>
    <t>沖縄電力株式会社</t>
    <rPh sb="0" eb="2">
      <t>オキナワ</t>
    </rPh>
    <rPh sb="2" eb="4">
      <t>デンリョク</t>
    </rPh>
    <rPh sb="4" eb="8">
      <t>カブ</t>
    </rPh>
    <phoneticPr fontId="2"/>
  </si>
  <si>
    <t>沖縄電力(株)</t>
    <rPh sb="0" eb="2">
      <t>オキナワ</t>
    </rPh>
    <rPh sb="2" eb="4">
      <t>デンリョク</t>
    </rPh>
    <phoneticPr fontId="2"/>
  </si>
  <si>
    <t>その他</t>
    <rPh sb="2" eb="3">
      <t>タ</t>
    </rPh>
    <phoneticPr fontId="2"/>
  </si>
  <si>
    <t>※1</t>
    <phoneticPr fontId="2"/>
  </si>
  <si>
    <t>※1.その他は代替値</t>
    <rPh sb="5" eb="6">
      <t>タ</t>
    </rPh>
    <rPh sb="7" eb="9">
      <t>ダイガ</t>
    </rPh>
    <rPh sb="9" eb="10">
      <t>アタイ</t>
    </rPh>
    <phoneticPr fontId="2"/>
  </si>
  <si>
    <t>【小売電気事業者】</t>
    <rPh sb="1" eb="3">
      <t>コウ</t>
    </rPh>
    <rPh sb="3" eb="5">
      <t>デンキ</t>
    </rPh>
    <rPh sb="5" eb="8">
      <t>ジギョウシャ</t>
    </rPh>
    <phoneticPr fontId="2"/>
  </si>
  <si>
    <t>登録番号</t>
    <rPh sb="0" eb="2">
      <t>トウロク</t>
    </rPh>
    <rPh sb="2" eb="4">
      <t>バンゴウ</t>
    </rPh>
    <phoneticPr fontId="2"/>
  </si>
  <si>
    <t>電気事業者名</t>
    <rPh sb="0" eb="2">
      <t>デンキ</t>
    </rPh>
    <rPh sb="2" eb="5">
      <t>ジギョウシャ</t>
    </rPh>
    <rPh sb="5" eb="6">
      <t>メイ</t>
    </rPh>
    <phoneticPr fontId="2"/>
  </si>
  <si>
    <t>基礎排出係数</t>
    <rPh sb="0" eb="2">
      <t>キソ</t>
    </rPh>
    <rPh sb="2" eb="4">
      <t>ハイシュツ</t>
    </rPh>
    <rPh sb="4" eb="6">
      <t>ケイスウ</t>
    </rPh>
    <phoneticPr fontId="5"/>
  </si>
  <si>
    <t>把握できなかった理由</t>
    <rPh sb="0" eb="2">
      <t>ハアク</t>
    </rPh>
    <rPh sb="8" eb="10">
      <t>リユウ</t>
    </rPh>
    <phoneticPr fontId="2"/>
  </si>
  <si>
    <t>A0002</t>
  </si>
  <si>
    <t>A0003</t>
  </si>
  <si>
    <t>A0004</t>
  </si>
  <si>
    <t>A0006</t>
  </si>
  <si>
    <t>係数が代替値の事業者からの受電のため</t>
  </si>
  <si>
    <t>A0007</t>
  </si>
  <si>
    <t>A0008</t>
  </si>
  <si>
    <t>A0009</t>
  </si>
  <si>
    <t>A0011</t>
  </si>
  <si>
    <t>A0012</t>
  </si>
  <si>
    <t>A0013</t>
  </si>
  <si>
    <t>A0014</t>
  </si>
  <si>
    <t>A0015</t>
  </si>
  <si>
    <t>係数が代替値の事業者からの受電のため</t>
    <phoneticPr fontId="2"/>
  </si>
  <si>
    <t>A0016</t>
  </si>
  <si>
    <t>A0017</t>
  </si>
  <si>
    <t>A0018</t>
  </si>
  <si>
    <t>A0019</t>
  </si>
  <si>
    <t>A0020</t>
  </si>
  <si>
    <t>A0021</t>
  </si>
  <si>
    <t>A0024</t>
  </si>
  <si>
    <t>A0025</t>
  </si>
  <si>
    <t>A0026</t>
  </si>
  <si>
    <t>A0027</t>
  </si>
  <si>
    <t>A0028</t>
  </si>
  <si>
    <t>A0031</t>
  </si>
  <si>
    <t>A0032</t>
  </si>
  <si>
    <t>A0034</t>
  </si>
  <si>
    <t>A0035</t>
  </si>
  <si>
    <t>A0036</t>
  </si>
  <si>
    <t>A0039</t>
  </si>
  <si>
    <t>A0042</t>
  </si>
  <si>
    <t>A0043</t>
  </si>
  <si>
    <t>A0045</t>
  </si>
  <si>
    <t>A0046</t>
  </si>
  <si>
    <t>A0048</t>
  </si>
  <si>
    <t>A0049</t>
  </si>
  <si>
    <t>A0050</t>
  </si>
  <si>
    <t>A0051</t>
  </si>
  <si>
    <t>A0052</t>
  </si>
  <si>
    <t>A0053</t>
  </si>
  <si>
    <t>A0054</t>
  </si>
  <si>
    <t>A0055</t>
  </si>
  <si>
    <t>A0056</t>
  </si>
  <si>
    <t>A0057</t>
  </si>
  <si>
    <t>A0058</t>
  </si>
  <si>
    <t>バランシンググループ内の融通受電のため</t>
  </si>
  <si>
    <t>A0060</t>
  </si>
  <si>
    <t>A0061</t>
  </si>
  <si>
    <t>A0062</t>
  </si>
  <si>
    <t>A0063</t>
  </si>
  <si>
    <t>A0064</t>
  </si>
  <si>
    <t>A0065</t>
  </si>
  <si>
    <t>A0066</t>
  </si>
  <si>
    <t>A0067</t>
  </si>
  <si>
    <t>A0068</t>
  </si>
  <si>
    <t>A0069</t>
  </si>
  <si>
    <t>A0070</t>
  </si>
  <si>
    <t>A0071</t>
  </si>
  <si>
    <t>A0072</t>
  </si>
  <si>
    <t>A0073</t>
  </si>
  <si>
    <t>A0074</t>
  </si>
  <si>
    <t>A0075</t>
  </si>
  <si>
    <t>A0076</t>
  </si>
  <si>
    <t>A0077</t>
  </si>
  <si>
    <t>A0079</t>
  </si>
  <si>
    <t>A0080</t>
  </si>
  <si>
    <t>A0081</t>
  </si>
  <si>
    <t>A0082</t>
  </si>
  <si>
    <t>A0084</t>
  </si>
  <si>
    <t>A0085</t>
  </si>
  <si>
    <t>A0086</t>
  </si>
  <si>
    <t>A0088</t>
  </si>
  <si>
    <t>A0089</t>
  </si>
  <si>
    <t>A0090</t>
  </si>
  <si>
    <t>A0091</t>
  </si>
  <si>
    <t>A0092</t>
  </si>
  <si>
    <t>A0093</t>
  </si>
  <si>
    <t>A0098</t>
  </si>
  <si>
    <t>A0103</t>
  </si>
  <si>
    <t>A0104</t>
  </si>
  <si>
    <t>A0105</t>
  </si>
  <si>
    <t>A0107</t>
  </si>
  <si>
    <t>A0110</t>
  </si>
  <si>
    <t>A0119</t>
  </si>
  <si>
    <t>A0120</t>
  </si>
  <si>
    <t>A0121</t>
  </si>
  <si>
    <t>A0122</t>
  </si>
  <si>
    <t>A0123</t>
  </si>
  <si>
    <t>A0124</t>
  </si>
  <si>
    <t>A0126</t>
  </si>
  <si>
    <t>A0127</t>
  </si>
  <si>
    <t>A0128</t>
  </si>
  <si>
    <t>A0130</t>
  </si>
  <si>
    <t>A0133</t>
  </si>
  <si>
    <t>A0134</t>
  </si>
  <si>
    <t>A0135</t>
  </si>
  <si>
    <t>A0136</t>
  </si>
  <si>
    <t>A0137</t>
  </si>
  <si>
    <t>A0138</t>
  </si>
  <si>
    <t>A0140</t>
  </si>
  <si>
    <t>A0141</t>
  </si>
  <si>
    <t>A0142</t>
  </si>
  <si>
    <t>A0143</t>
  </si>
  <si>
    <t>A0144</t>
  </si>
  <si>
    <t>A0145</t>
  </si>
  <si>
    <t>A0146</t>
  </si>
  <si>
    <t>A0147</t>
  </si>
  <si>
    <t>A0149</t>
  </si>
  <si>
    <t>A0150</t>
  </si>
  <si>
    <t>A0151</t>
  </si>
  <si>
    <t>A0153</t>
  </si>
  <si>
    <t>バランシンググループ内の融通受電のため、係数が代替値の事業者からの受電のため</t>
  </si>
  <si>
    <t>A0154</t>
  </si>
  <si>
    <t>A0155</t>
  </si>
  <si>
    <t>A0156</t>
  </si>
  <si>
    <t>A0157</t>
  </si>
  <si>
    <t>A0158</t>
  </si>
  <si>
    <t>A0159</t>
  </si>
  <si>
    <t>A0160</t>
  </si>
  <si>
    <t>A0161</t>
  </si>
  <si>
    <t>A0162</t>
  </si>
  <si>
    <t>A0163</t>
  </si>
  <si>
    <t>A0164</t>
  </si>
  <si>
    <t>A0165</t>
  </si>
  <si>
    <t>A0166</t>
  </si>
  <si>
    <t>A0167</t>
  </si>
  <si>
    <t>A0168</t>
  </si>
  <si>
    <t>A0169</t>
  </si>
  <si>
    <t>A0170</t>
  </si>
  <si>
    <t>A0172</t>
  </si>
  <si>
    <t>A0173</t>
  </si>
  <si>
    <t>A0175</t>
  </si>
  <si>
    <t>A0177</t>
  </si>
  <si>
    <t>A0178</t>
  </si>
  <si>
    <t>A0179</t>
  </si>
  <si>
    <t>A0180</t>
  </si>
  <si>
    <t>A0181</t>
  </si>
  <si>
    <t>A0184</t>
  </si>
  <si>
    <t>A0185</t>
  </si>
  <si>
    <t>A0186</t>
  </si>
  <si>
    <t>A0187</t>
  </si>
  <si>
    <t>A0188</t>
  </si>
  <si>
    <t>A0189</t>
  </si>
  <si>
    <t>A0190</t>
  </si>
  <si>
    <t>A0191</t>
  </si>
  <si>
    <t>A0193</t>
  </si>
  <si>
    <t>A0194</t>
  </si>
  <si>
    <t>A0195</t>
  </si>
  <si>
    <t>A0196</t>
  </si>
  <si>
    <t>A0197</t>
  </si>
  <si>
    <t>A0199</t>
  </si>
  <si>
    <t>A0200</t>
  </si>
  <si>
    <t>A0203</t>
  </si>
  <si>
    <t>A0204</t>
  </si>
  <si>
    <t>A0206</t>
  </si>
  <si>
    <t>A0209</t>
  </si>
  <si>
    <t>A0210</t>
  </si>
  <si>
    <t>A0211</t>
  </si>
  <si>
    <t>A0213</t>
  </si>
  <si>
    <t>A0214</t>
  </si>
  <si>
    <t>A0216</t>
  </si>
  <si>
    <t>A0217</t>
  </si>
  <si>
    <t>A0218</t>
  </si>
  <si>
    <t>A0220</t>
  </si>
  <si>
    <t>A0221</t>
  </si>
  <si>
    <t>A0222</t>
  </si>
  <si>
    <t>A0227</t>
  </si>
  <si>
    <t>A0228</t>
  </si>
  <si>
    <t>A0229</t>
  </si>
  <si>
    <t>A0230</t>
  </si>
  <si>
    <t>A0231</t>
  </si>
  <si>
    <t>A0232</t>
  </si>
  <si>
    <t>A0234</t>
  </si>
  <si>
    <t>A0236</t>
  </si>
  <si>
    <t>A0237</t>
  </si>
  <si>
    <t>A0238</t>
  </si>
  <si>
    <t>A0239</t>
  </si>
  <si>
    <t>A0240</t>
  </si>
  <si>
    <t>A0241</t>
  </si>
  <si>
    <t>A0243</t>
  </si>
  <si>
    <t>A0245</t>
  </si>
  <si>
    <t>A0246</t>
  </si>
  <si>
    <t>A0248</t>
  </si>
  <si>
    <t>A0250</t>
  </si>
  <si>
    <t>A0253</t>
  </si>
  <si>
    <t>A0254</t>
  </si>
  <si>
    <t>A0256</t>
  </si>
  <si>
    <t>A0257</t>
  </si>
  <si>
    <t>A0258</t>
  </si>
  <si>
    <t>A0259</t>
  </si>
  <si>
    <t>A0261</t>
  </si>
  <si>
    <t>A0264</t>
  </si>
  <si>
    <t>A0265</t>
  </si>
  <si>
    <t>A0267</t>
  </si>
  <si>
    <t>A0268</t>
  </si>
  <si>
    <t>A0269</t>
  </si>
  <si>
    <t>A0270</t>
  </si>
  <si>
    <t>A0271</t>
  </si>
  <si>
    <t>A0272</t>
  </si>
  <si>
    <t>A0273</t>
  </si>
  <si>
    <t>A0274</t>
  </si>
  <si>
    <t>A0275</t>
  </si>
  <si>
    <t>A0276</t>
  </si>
  <si>
    <t>A0277</t>
  </si>
  <si>
    <t>A0278</t>
  </si>
  <si>
    <t>A0280</t>
  </si>
  <si>
    <t>A0281</t>
  </si>
  <si>
    <t>A0283</t>
  </si>
  <si>
    <t>A0284</t>
  </si>
  <si>
    <t>A0285</t>
  </si>
  <si>
    <t>A0286</t>
  </si>
  <si>
    <t>A0287</t>
  </si>
  <si>
    <t>A0288</t>
  </si>
  <si>
    <t>A0292</t>
  </si>
  <si>
    <t>A0293</t>
  </si>
  <si>
    <t>A0295</t>
  </si>
  <si>
    <t>A0296</t>
  </si>
  <si>
    <t>A0298</t>
  </si>
  <si>
    <t>A0300</t>
  </si>
  <si>
    <t>A0303</t>
  </si>
  <si>
    <t>A0305</t>
  </si>
  <si>
    <t>A0306</t>
  </si>
  <si>
    <t>A0308</t>
  </si>
  <si>
    <t>A0310</t>
  </si>
  <si>
    <t>A0311</t>
  </si>
  <si>
    <t>A0313</t>
  </si>
  <si>
    <t>A0314</t>
  </si>
  <si>
    <t>A0315</t>
  </si>
  <si>
    <t>A0317</t>
  </si>
  <si>
    <t>A0318</t>
  </si>
  <si>
    <t>A0323</t>
  </si>
  <si>
    <t>A0324</t>
  </si>
  <si>
    <t>A0330</t>
  </si>
  <si>
    <t>A0332</t>
  </si>
  <si>
    <t>A0336</t>
  </si>
  <si>
    <t>A0337</t>
  </si>
  <si>
    <t>A0338</t>
  </si>
  <si>
    <t>A0342</t>
  </si>
  <si>
    <t>A0343</t>
  </si>
  <si>
    <t>A0344</t>
  </si>
  <si>
    <t>A0345</t>
  </si>
  <si>
    <t>A0348</t>
  </si>
  <si>
    <t>A0349</t>
  </si>
  <si>
    <t>A0350</t>
  </si>
  <si>
    <t>A0351</t>
  </si>
  <si>
    <t>A0352</t>
  </si>
  <si>
    <t>A0353</t>
  </si>
  <si>
    <t>A0355</t>
  </si>
  <si>
    <t>A0356</t>
  </si>
  <si>
    <t>A0360</t>
  </si>
  <si>
    <t>A0362</t>
  </si>
  <si>
    <t>A0364</t>
  </si>
  <si>
    <t>A0365</t>
  </si>
  <si>
    <t>A0366</t>
  </si>
  <si>
    <t>A0367</t>
  </si>
  <si>
    <t>A0368</t>
  </si>
  <si>
    <t>A0369</t>
  </si>
  <si>
    <t>A0371</t>
  </si>
  <si>
    <t>A0372</t>
  </si>
  <si>
    <t>A0373</t>
  </si>
  <si>
    <t>A0377</t>
  </si>
  <si>
    <t>A0378</t>
  </si>
  <si>
    <t>A0380</t>
  </si>
  <si>
    <t>A0381</t>
  </si>
  <si>
    <t>A0382</t>
  </si>
  <si>
    <t>A0383</t>
  </si>
  <si>
    <t>A0385</t>
  </si>
  <si>
    <t>A0386</t>
  </si>
  <si>
    <t>A0388</t>
  </si>
  <si>
    <t>A0389</t>
  </si>
  <si>
    <t>A0391</t>
  </si>
  <si>
    <t>A0392</t>
  </si>
  <si>
    <t>A0396</t>
  </si>
  <si>
    <t>A0397</t>
  </si>
  <si>
    <t>A0398</t>
  </si>
  <si>
    <t>A0403</t>
  </si>
  <si>
    <t>A0405</t>
  </si>
  <si>
    <t>A0406</t>
  </si>
  <si>
    <t>A0411</t>
  </si>
  <si>
    <t>A0413</t>
  </si>
  <si>
    <t>A0415</t>
  </si>
  <si>
    <t>A0418</t>
  </si>
  <si>
    <t>A0419</t>
  </si>
  <si>
    <t>A0420</t>
  </si>
  <si>
    <t>A0425</t>
  </si>
  <si>
    <t>A0429</t>
  </si>
  <si>
    <t>A0430</t>
  </si>
  <si>
    <t>A0431</t>
  </si>
  <si>
    <t>A0435</t>
  </si>
  <si>
    <t>A0437</t>
  </si>
  <si>
    <t>A0438</t>
  </si>
  <si>
    <t>A0439</t>
  </si>
  <si>
    <t>A0440</t>
  </si>
  <si>
    <t>A0442</t>
  </si>
  <si>
    <t>A0443</t>
  </si>
  <si>
    <t>A0446</t>
  </si>
  <si>
    <t>A0447</t>
  </si>
  <si>
    <t>A0448</t>
  </si>
  <si>
    <t>A0451</t>
  </si>
  <si>
    <t>A0452</t>
  </si>
  <si>
    <t>A0453</t>
  </si>
  <si>
    <t>A0454</t>
  </si>
  <si>
    <t>A0455</t>
  </si>
  <si>
    <t>A0456</t>
  </si>
  <si>
    <t>A0457</t>
  </si>
  <si>
    <t>A0458</t>
  </si>
  <si>
    <t>A0461</t>
  </si>
  <si>
    <t>A0463</t>
  </si>
  <si>
    <t>A0465</t>
  </si>
  <si>
    <t>A0467</t>
  </si>
  <si>
    <t>A0468</t>
  </si>
  <si>
    <t>A0470</t>
  </si>
  <si>
    <t>A0471</t>
  </si>
  <si>
    <t>A0472</t>
  </si>
  <si>
    <t>A0473</t>
  </si>
  <si>
    <t>A0476</t>
  </si>
  <si>
    <t>A0477</t>
  </si>
  <si>
    <t>A0480</t>
  </si>
  <si>
    <t>A0481</t>
  </si>
  <si>
    <t>A0482</t>
  </si>
  <si>
    <t>A0490</t>
  </si>
  <si>
    <t>A0491</t>
  </si>
  <si>
    <t>A0493</t>
  </si>
  <si>
    <t>A0494</t>
  </si>
  <si>
    <t>A0495</t>
  </si>
  <si>
    <t>A0499</t>
  </si>
  <si>
    <t>A0500</t>
  </si>
  <si>
    <t>A0501</t>
  </si>
  <si>
    <t>A0502</t>
  </si>
  <si>
    <t>A0503</t>
  </si>
  <si>
    <t>A0506</t>
  </si>
  <si>
    <t>A0507</t>
  </si>
  <si>
    <t>A0508</t>
  </si>
  <si>
    <t>A0509</t>
  </si>
  <si>
    <t>A0510</t>
  </si>
  <si>
    <t>A0511</t>
  </si>
  <si>
    <t>A0513</t>
  </si>
  <si>
    <t>A0514</t>
  </si>
  <si>
    <t>A0515</t>
  </si>
  <si>
    <t>A0518</t>
  </si>
  <si>
    <t>A0519</t>
  </si>
  <si>
    <t>A0520</t>
  </si>
  <si>
    <t>A0525</t>
  </si>
  <si>
    <t>A0526</t>
  </si>
  <si>
    <t>A0528</t>
  </si>
  <si>
    <t>A0529</t>
  </si>
  <si>
    <t>A0533</t>
  </si>
  <si>
    <t>A0534</t>
  </si>
  <si>
    <t>A0538</t>
  </si>
  <si>
    <t>A0539</t>
  </si>
  <si>
    <t>A0543</t>
  </si>
  <si>
    <t>A0546</t>
  </si>
  <si>
    <t>A0547</t>
  </si>
  <si>
    <t>A0549</t>
  </si>
  <si>
    <t>A0550</t>
  </si>
  <si>
    <t>A0551</t>
  </si>
  <si>
    <t>A0552</t>
  </si>
  <si>
    <t>A0553</t>
  </si>
  <si>
    <t>A0555</t>
  </si>
  <si>
    <t>A0556</t>
  </si>
  <si>
    <t>A0558</t>
  </si>
  <si>
    <t>A0559</t>
  </si>
  <si>
    <t>A0560</t>
  </si>
  <si>
    <t>A0562</t>
  </si>
  <si>
    <t>A0565</t>
  </si>
  <si>
    <t>A0567</t>
  </si>
  <si>
    <t>A0571</t>
  </si>
  <si>
    <t>A0572</t>
  </si>
  <si>
    <t>A0573</t>
  </si>
  <si>
    <t>A0577</t>
  </si>
  <si>
    <t>A0578</t>
  </si>
  <si>
    <t>A0581</t>
  </si>
  <si>
    <t/>
  </si>
  <si>
    <t>A0582</t>
  </si>
  <si>
    <t>A0584</t>
  </si>
  <si>
    <t>A0586</t>
  </si>
  <si>
    <t>A0587</t>
  </si>
  <si>
    <t>A0589</t>
  </si>
  <si>
    <t>A0590</t>
  </si>
  <si>
    <t>A0596</t>
  </si>
  <si>
    <t>A0598</t>
  </si>
  <si>
    <t>A0602</t>
  </si>
  <si>
    <t>A0603</t>
  </si>
  <si>
    <t>A0605</t>
  </si>
  <si>
    <t>A0609</t>
  </si>
  <si>
    <t>A0610</t>
  </si>
  <si>
    <t>A0611</t>
  </si>
  <si>
    <t>A0615</t>
  </si>
  <si>
    <t>A0617</t>
  </si>
  <si>
    <t>A0620</t>
  </si>
  <si>
    <t>A0622</t>
  </si>
  <si>
    <t>A0624</t>
  </si>
  <si>
    <t>A0627</t>
  </si>
  <si>
    <t>A0629</t>
  </si>
  <si>
    <t>A0631</t>
  </si>
  <si>
    <t>A0632</t>
  </si>
  <si>
    <t>A0636</t>
  </si>
  <si>
    <t>A0637</t>
  </si>
  <si>
    <t>A0639</t>
  </si>
  <si>
    <t>A0640</t>
  </si>
  <si>
    <t>A0641</t>
  </si>
  <si>
    <t>A0642</t>
  </si>
  <si>
    <t>A0644</t>
  </si>
  <si>
    <t>A0648</t>
  </si>
  <si>
    <t>A0649</t>
  </si>
  <si>
    <t>A0650</t>
  </si>
  <si>
    <t>A0653</t>
  </si>
  <si>
    <t>A0654</t>
  </si>
  <si>
    <t>A0655</t>
  </si>
  <si>
    <t>A0656</t>
  </si>
  <si>
    <t>A0659</t>
  </si>
  <si>
    <t>A0660</t>
  </si>
  <si>
    <t>A0661</t>
  </si>
  <si>
    <t>A0664</t>
  </si>
  <si>
    <t>A0666</t>
  </si>
  <si>
    <t>A0667</t>
  </si>
  <si>
    <t>A0668</t>
  </si>
  <si>
    <t>A0670</t>
  </si>
  <si>
    <t>A0673</t>
  </si>
  <si>
    <t>A0677</t>
  </si>
  <si>
    <t>A0680</t>
  </si>
  <si>
    <t>A0681</t>
  </si>
  <si>
    <t>A0683</t>
  </si>
  <si>
    <t>A0685</t>
  </si>
  <si>
    <t>A0687</t>
  </si>
  <si>
    <t>A0689</t>
  </si>
  <si>
    <t>A0690</t>
  </si>
  <si>
    <t>A0692</t>
  </si>
  <si>
    <t>A0693</t>
  </si>
  <si>
    <t>A0695</t>
  </si>
  <si>
    <t>A0696</t>
  </si>
  <si>
    <t>A0698</t>
  </si>
  <si>
    <t>A0699</t>
  </si>
  <si>
    <t>A0702</t>
  </si>
  <si>
    <t>A0703</t>
  </si>
  <si>
    <t>A0704</t>
  </si>
  <si>
    <t>A0705</t>
  </si>
  <si>
    <t>A0708</t>
  </si>
  <si>
    <t>A0709</t>
  </si>
  <si>
    <t>A0711</t>
  </si>
  <si>
    <t>A0712</t>
  </si>
  <si>
    <t>A0714</t>
  </si>
  <si>
    <t>A0715</t>
  </si>
  <si>
    <t>A0716</t>
  </si>
  <si>
    <t>A0718</t>
  </si>
  <si>
    <t>A0721</t>
  </si>
  <si>
    <t>A0722</t>
  </si>
  <si>
    <t>A0726</t>
  </si>
  <si>
    <t>A0729</t>
  </si>
  <si>
    <t>A0730</t>
  </si>
  <si>
    <t>A0732</t>
  </si>
  <si>
    <t>A0738</t>
  </si>
  <si>
    <t>A0739</t>
  </si>
  <si>
    <t>A0740</t>
  </si>
  <si>
    <t>A0742</t>
  </si>
  <si>
    <t>A0743</t>
  </si>
  <si>
    <t>A0744</t>
  </si>
  <si>
    <t>A0746</t>
  </si>
  <si>
    <t>A0747</t>
  </si>
  <si>
    <t>A0748</t>
  </si>
  <si>
    <t>A0752</t>
  </si>
  <si>
    <t>A0753</t>
  </si>
  <si>
    <t>A0754</t>
  </si>
  <si>
    <t>A0759</t>
  </si>
  <si>
    <t>A0760</t>
  </si>
  <si>
    <t>A0761</t>
  </si>
  <si>
    <t>A0762</t>
  </si>
  <si>
    <t>バランシンググループ内の融通受電のため</t>
    <phoneticPr fontId="2"/>
  </si>
  <si>
    <t>A0764</t>
  </si>
  <si>
    <t>A0770</t>
  </si>
  <si>
    <t>A0781</t>
  </si>
  <si>
    <t>A0783</t>
  </si>
  <si>
    <t>A0785</t>
  </si>
  <si>
    <t>A0786</t>
  </si>
  <si>
    <t>A0793</t>
  </si>
  <si>
    <t>A0796</t>
  </si>
  <si>
    <t>A0798</t>
  </si>
  <si>
    <t>A0803</t>
  </si>
  <si>
    <t>A0806</t>
  </si>
  <si>
    <t>A0808</t>
  </si>
  <si>
    <t>A0809</t>
  </si>
  <si>
    <t>A0817</t>
  </si>
  <si>
    <t>A0819</t>
  </si>
  <si>
    <t>A0820</t>
  </si>
  <si>
    <t>A0822</t>
  </si>
  <si>
    <t>A0826</t>
  </si>
  <si>
    <t>A0827</t>
  </si>
  <si>
    <t>A0829</t>
  </si>
  <si>
    <t>A0831</t>
  </si>
  <si>
    <t>A0835</t>
  </si>
  <si>
    <t>A0840</t>
  </si>
  <si>
    <t>【一般送配電事業者】</t>
    <rPh sb="1" eb="3">
      <t>イッパン</t>
    </rPh>
    <rPh sb="3" eb="4">
      <t>ソウ</t>
    </rPh>
    <rPh sb="4" eb="6">
      <t>ハイデン</t>
    </rPh>
    <rPh sb="6" eb="9">
      <t>ジギョウシャ</t>
    </rPh>
    <phoneticPr fontId="2"/>
  </si>
  <si>
    <t>番号</t>
    <rPh sb="0" eb="2">
      <t>バンゴウ</t>
    </rPh>
    <phoneticPr fontId="2"/>
  </si>
  <si>
    <t>【一般送配電事業者】の係数は、最終保障供給または離島供給を受けている場合に使用する係数です。
沖縄電力以外の一般送配電事業者は全国平均係数を代用して報告・公表しています。</t>
    <phoneticPr fontId="2"/>
  </si>
  <si>
    <t>特定排出者が調達した非化石証書利用に係る情報</t>
    <phoneticPr fontId="5"/>
  </si>
  <si>
    <t>―</t>
    <phoneticPr fontId="2"/>
  </si>
  <si>
    <t>出典；環境省HP　https://ghg-santeikohyo.env.go.jp/calc</t>
    <rPh sb="0" eb="2">
      <t>シュッテン</t>
    </rPh>
    <rPh sb="3" eb="6">
      <t>カンキョウショウ</t>
    </rPh>
    <phoneticPr fontId="2"/>
  </si>
  <si>
    <t>←</t>
    <phoneticPr fontId="2"/>
  </si>
  <si>
    <t>t-CO2</t>
    <phoneticPr fontId="2"/>
  </si>
  <si>
    <t>出典；東京都水道局HP　https://www.waterworks.metro.tokyo.lg.jp/kurashi/co2.html</t>
    <rPh sb="0" eb="2">
      <t>シュッテン</t>
    </rPh>
    <rPh sb="3" eb="6">
      <t>トウキョウト</t>
    </rPh>
    <rPh sb="6" eb="9">
      <t>スイドウキョク</t>
    </rPh>
    <phoneticPr fontId="2"/>
  </si>
  <si>
    <t>燃料の種類</t>
  </si>
  <si>
    <t>単位発熱量（GJ/t）</t>
  </si>
  <si>
    <t>排出係数（tC/GJ）</t>
  </si>
  <si>
    <t>A×B×44/12÷1000</t>
    <phoneticPr fontId="2"/>
  </si>
  <si>
    <t>ガソリン（揮発油）</t>
  </si>
  <si>
    <t>軽油</t>
  </si>
  <si>
    <t>Ａ重油</t>
    <phoneticPr fontId="2"/>
  </si>
  <si>
    <t>灯油</t>
  </si>
  <si>
    <t>LPガス（LPG）</t>
    <phoneticPr fontId="2"/>
  </si>
  <si>
    <t>-</t>
    <phoneticPr fontId="2"/>
  </si>
  <si>
    <t>←代替値（https://ghg-santeikohyo.env.go.jp/calc）</t>
    <rPh sb="1" eb="3">
      <t>ダイタイ</t>
    </rPh>
    <rPh sb="3" eb="4">
      <t>アタイ</t>
    </rPh>
    <phoneticPr fontId="2"/>
  </si>
  <si>
    <t>出典；温室効果ガス排出量算定・報告・公表制度　マニュアル・様式　https://ghg-santeikohyo.env.go.jp/manual</t>
    <rPh sb="0" eb="2">
      <t>シュッテン</t>
    </rPh>
    <rPh sb="3" eb="5">
      <t>オンシツ</t>
    </rPh>
    <rPh sb="5" eb="7">
      <t>コウカ</t>
    </rPh>
    <rPh sb="9" eb="12">
      <t>ハイシュツリョウ</t>
    </rPh>
    <rPh sb="12" eb="14">
      <t>サンテイ</t>
    </rPh>
    <rPh sb="15" eb="17">
      <t>ホウコク</t>
    </rPh>
    <rPh sb="18" eb="20">
      <t>コウヒョウ</t>
    </rPh>
    <rPh sb="20" eb="22">
      <t>セイド</t>
    </rPh>
    <rPh sb="29" eb="31">
      <t>ヨウシキ</t>
    </rPh>
    <phoneticPr fontId="2"/>
  </si>
  <si>
    <t>※二酸化炭素排出算定計画表の期間に合わせ、開始月は適宜修正ください。</t>
    <rPh sb="1" eb="4">
      <t>ニサンカ</t>
    </rPh>
    <rPh sb="4" eb="6">
      <t>タンソ</t>
    </rPh>
    <rPh sb="6" eb="8">
      <t>ハイシュツ</t>
    </rPh>
    <rPh sb="8" eb="10">
      <t>サンテイ</t>
    </rPh>
    <rPh sb="10" eb="13">
      <t>ケイカクヒョウ</t>
    </rPh>
    <rPh sb="14" eb="16">
      <t>キカン</t>
    </rPh>
    <rPh sb="17" eb="18">
      <t>ア</t>
    </rPh>
    <rPh sb="21" eb="23">
      <t>カイシ</t>
    </rPh>
    <rPh sb="23" eb="24">
      <t>ヅキ</t>
    </rPh>
    <rPh sb="25" eb="27">
      <t>テキギ</t>
    </rPh>
    <rPh sb="27" eb="29">
      <t>シュウセイ</t>
    </rPh>
    <phoneticPr fontId="2"/>
  </si>
  <si>
    <t>エネルギー使用量（〇〇年度実績値）</t>
    <rPh sb="5" eb="8">
      <t>シヨウリョウ</t>
    </rPh>
    <rPh sb="11" eb="13">
      <t>ネンド</t>
    </rPh>
    <rPh sb="13" eb="15">
      <t>ジッセキ</t>
    </rPh>
    <rPh sb="15" eb="16">
      <t>アタイ</t>
    </rPh>
    <phoneticPr fontId="2"/>
  </si>
  <si>
    <t>二酸化炭素排出量合計</t>
    <rPh sb="0" eb="8">
      <t>ニサンカタンソハイシュツリョウ</t>
    </rPh>
    <rPh sb="8" eb="10">
      <t>ゴウケイ</t>
    </rPh>
    <phoneticPr fontId="2"/>
  </si>
  <si>
    <t>電気事業者別排出係数(特定排出者の温室効果ガス排出量算定用)
－R5年度実績－　R7.3.18   環境省・経済産業省公表　</t>
    <phoneticPr fontId="2"/>
  </si>
  <si>
    <t>○令和６年度の温室効果ガス排出量を算定する際に用いる係数です(報告は令和７年度)。
○基礎排出係数は基礎排出量の算定に、調整後排出係数は調整後排出量の算定に用います。
○令和５年度から小売供給を開始した電気事業者については、令和４年度実績とみなす排出係数となっています。
これらの電気事業者の令和５年度実績の排出係数（一部、令和５年度実績とみなすものを含む。）は、令和７年７月頃に更新予定です。
〇令和６年度から小売供給を開始した電気事業者の事業者別排出係数は、令和７年７月頃に公表予定です。
〇（参考値）は令和5年度実績の排出係数です。
○把握率とは、排出係数の算出に当たり、燃料使用量等の実測等をもって二酸化炭素排出量を算定した割合です。 
○把握できなかった理由は、把握率が100％でない事業者のみ記載しています。なお、特定の事業者名が記載されていた場合は事業者名は伏せて公表しています。</t>
  </si>
  <si>
    <t>注)(残差)はメニュー別係数を公表している電気事業者から電気の供給を受けている場合であって、供給を受けている電気に関するメニュー別係数が公表されていない場合に使用する係数です。
注)(参考値)は、メニュー別係数を公表している電気事業者についての令和5年度実績に基づくもので、原則参考情報です。ただし、メニュー別係数を公表している電気事業者から「メニュー別係数(残差)」に相当する電気の供給を受けているが、「メニュー別係数(残差)」が公表されていない場合には、この参考値を用いて算定します。</t>
  </si>
  <si>
    <t>メニュー名</t>
    <rPh sb="4" eb="5">
      <t>メイ</t>
    </rPh>
    <phoneticPr fontId="2"/>
  </si>
  <si>
    <t>調整後排出係数</t>
    <phoneticPr fontId="2"/>
  </si>
  <si>
    <t>各事業者の
把握率(%)</t>
    <rPh sb="0" eb="4">
      <t>カクジギョウシャ</t>
    </rPh>
    <rPh sb="6" eb="8">
      <t>ハアク</t>
    </rPh>
    <rPh sb="8" eb="9">
      <t>リツ</t>
    </rPh>
    <phoneticPr fontId="2"/>
  </si>
  <si>
    <r>
      <t>(t-CO</t>
    </r>
    <r>
      <rPr>
        <b/>
        <vertAlign val="subscript"/>
        <sz val="9"/>
        <color rgb="FF000000"/>
        <rFont val="HG丸ｺﾞｼｯｸM-PRO"/>
        <family val="3"/>
        <charset val="128"/>
      </rPr>
      <t>2</t>
    </r>
    <r>
      <rPr>
        <b/>
        <sz val="9"/>
        <color rgb="FF000000"/>
        <rFont val="HG丸ｺﾞｼｯｸM-PRO"/>
        <family val="3"/>
        <charset val="128"/>
      </rPr>
      <t>/kWh)</t>
    </r>
  </si>
  <si>
    <r>
      <t>(t-CO</t>
    </r>
    <r>
      <rPr>
        <b/>
        <vertAlign val="subscript"/>
        <sz val="9"/>
        <color rgb="FF000000"/>
        <rFont val="HG丸ｺﾞｼｯｸM-PRO"/>
        <family val="3"/>
        <charset val="128"/>
      </rPr>
      <t>2</t>
    </r>
    <r>
      <rPr>
        <b/>
        <sz val="9"/>
        <color rgb="FF000000"/>
        <rFont val="HG丸ｺﾞｼｯｸM-PRO"/>
        <family val="3"/>
        <charset val="128"/>
      </rPr>
      <t>/kWh)</t>
    </r>
    <phoneticPr fontId="5"/>
  </si>
  <si>
    <t>イーレックス(株)</t>
  </si>
  <si>
    <t>0.000429※</t>
  </si>
  <si>
    <t>リエスパワー(株)</t>
  </si>
  <si>
    <t>エバーグリーン・リテイリング(株)</t>
  </si>
  <si>
    <t>メニューA</t>
  </si>
  <si>
    <t>メニューB(残差)</t>
    <phoneticPr fontId="2"/>
  </si>
  <si>
    <t>(参考値)事業者全体</t>
    <rPh sb="1" eb="4">
      <t>サンコウチ</t>
    </rPh>
    <rPh sb="5" eb="10">
      <t>ジギョウシャゼンタイ</t>
    </rPh>
    <phoneticPr fontId="2"/>
  </si>
  <si>
    <t>エバーグリーン・マーケティング(株)</t>
  </si>
  <si>
    <t>(参考値)事業者全体</t>
    <phoneticPr fontId="2"/>
  </si>
  <si>
    <t>(株)SEウイングズ</t>
  </si>
  <si>
    <t>(株)イーセル</t>
  </si>
  <si>
    <t>(株)エネット</t>
  </si>
  <si>
    <t>メニューB</t>
    <phoneticPr fontId="2"/>
  </si>
  <si>
    <t>メニューC</t>
    <phoneticPr fontId="2"/>
  </si>
  <si>
    <t>メニューD</t>
    <phoneticPr fontId="2"/>
  </si>
  <si>
    <t>メニューE</t>
    <phoneticPr fontId="2"/>
  </si>
  <si>
    <t>メニューF(残差)</t>
    <phoneticPr fontId="2"/>
  </si>
  <si>
    <t>須賀川瓦斯(株)</t>
  </si>
  <si>
    <r>
      <rPr>
        <sz val="11"/>
        <color rgb="FF000000"/>
        <rFont val="Arial"/>
        <family val="3"/>
        <charset val="128"/>
      </rPr>
      <t>メニュー</t>
    </r>
    <r>
      <rPr>
        <sz val="11"/>
        <color rgb="FF000000"/>
        <rFont val="Arial"/>
        <family val="2"/>
      </rPr>
      <t>A</t>
    </r>
  </si>
  <si>
    <t>(参考値)事業者全体</t>
  </si>
  <si>
    <t>出光興産(株)</t>
  </si>
  <si>
    <t>メニューB</t>
  </si>
  <si>
    <t>メニューC</t>
  </si>
  <si>
    <t>メニューD(残差)</t>
  </si>
  <si>
    <t>(株)オプテージ</t>
  </si>
  <si>
    <t>メニューB(残差)</t>
  </si>
  <si>
    <t>エネサーブ(株)</t>
  </si>
  <si>
    <t>係数が代替値の事業者からの受電のため。</t>
  </si>
  <si>
    <t>(株)エネワンでんき(旧:(株)坊っちゃん電力、格安電力(株))</t>
  </si>
  <si>
    <t>ミツウロコグリーンエネルギー(株)</t>
  </si>
  <si>
    <t>メニューD</t>
  </si>
  <si>
    <t>メニューE</t>
  </si>
  <si>
    <t>メニューF</t>
  </si>
  <si>
    <t>メニューG</t>
  </si>
  <si>
    <t>メニューH</t>
  </si>
  <si>
    <t>メニューI</t>
  </si>
  <si>
    <t>メニューJ</t>
  </si>
  <si>
    <t>メニューK(残差)</t>
    <phoneticPr fontId="2"/>
  </si>
  <si>
    <t xml:space="preserve">(株)リエネ </t>
  </si>
  <si>
    <t>係数が代替値の事業者からの調達のため。</t>
  </si>
  <si>
    <t>ネクストパワーやまと(株)</t>
  </si>
  <si>
    <t xml:space="preserve">・係数が代替値の事業者からの受電のため
</t>
  </si>
  <si>
    <t>メニューC(残差)</t>
  </si>
  <si>
    <t>日本テクノ(株)</t>
  </si>
  <si>
    <t>中央電力エナジー(株)</t>
  </si>
  <si>
    <t>代替値を用いる調達元がいるため</t>
  </si>
  <si>
    <t>(株)Looop</t>
  </si>
  <si>
    <t>事業者等別基礎二酸化炭素排出係数が発表されておらず、代替値を使って排出量を計算せざるを得ない取引先があったため。</t>
  </si>
  <si>
    <t>メニューE(残差)</t>
  </si>
  <si>
    <t>静岡ガス＆パワー(株)</t>
  </si>
  <si>
    <t>一部、係数が代替値の事業者からの受電のため</t>
  </si>
  <si>
    <t>荏原環境プラント(株)</t>
  </si>
  <si>
    <t>メニューK</t>
  </si>
  <si>
    <t>メニューL</t>
  </si>
  <si>
    <t>メニューM</t>
  </si>
  <si>
    <t>メニューN</t>
  </si>
  <si>
    <t>メニューO</t>
  </si>
  <si>
    <t>メニューP</t>
  </si>
  <si>
    <t>メニューQ</t>
  </si>
  <si>
    <t>メニューR(残差)</t>
  </si>
  <si>
    <t>東京エコサービス(株)</t>
  </si>
  <si>
    <t>メニューD(残差)</t>
    <phoneticPr fontId="2"/>
  </si>
  <si>
    <t>ダイヤモンドパワー(株)</t>
  </si>
  <si>
    <r>
      <rPr>
        <sz val="11"/>
        <color rgb="FF000000"/>
        <rFont val="Arial"/>
        <family val="2"/>
      </rPr>
      <t>0.000429</t>
    </r>
    <r>
      <rPr>
        <sz val="11"/>
        <color rgb="FF000000"/>
        <rFont val="Yu Gothic"/>
        <family val="3"/>
        <charset val="128"/>
      </rPr>
      <t>※</t>
    </r>
  </si>
  <si>
    <t>出光グリーンパワー(株)</t>
  </si>
  <si>
    <t>(株)新出光</t>
  </si>
  <si>
    <t>メニューK</t>
    <phoneticPr fontId="2"/>
  </si>
  <si>
    <t>メニューL(残差)</t>
    <phoneticPr fontId="2"/>
  </si>
  <si>
    <t>セントラル石油瓦斯(株)</t>
  </si>
  <si>
    <t>一般財団法人泉佐野電力　　</t>
  </si>
  <si>
    <t>コスモエネルギーソリューションズ(株)</t>
  </si>
  <si>
    <t>代替値採用の取引先が一部あったため</t>
  </si>
  <si>
    <t>メニューE(残差)</t>
    <phoneticPr fontId="2"/>
  </si>
  <si>
    <t>(株)グリーンサークル</t>
  </si>
  <si>
    <t>北海道瓦斯(株)</t>
  </si>
  <si>
    <t>A0040</t>
  </si>
  <si>
    <t>アルカナエナジー(株)</t>
  </si>
  <si>
    <t>新エネルギー開発(株)</t>
  </si>
  <si>
    <t>伊藤忠エネクス(株)</t>
  </si>
  <si>
    <t>―</t>
  </si>
  <si>
    <t>(株)V-Power</t>
  </si>
  <si>
    <t>大和エネルギー(株)</t>
  </si>
  <si>
    <t>大阪瓦斯(株)</t>
  </si>
  <si>
    <t>エフビットコミュニケーションズ(株)　</t>
  </si>
  <si>
    <t>ENEOS(株)</t>
  </si>
  <si>
    <t>真庭バイオエネルギー(株)</t>
  </si>
  <si>
    <t>三井物産(株)</t>
  </si>
  <si>
    <t>オリックス(株)</t>
  </si>
  <si>
    <t>メニューH(残差)</t>
  </si>
  <si>
    <t>(株)エネサンス関東</t>
  </si>
  <si>
    <t>(株)UPDATER</t>
  </si>
  <si>
    <t>係数が代替値の事業者からの受電があるため</t>
  </si>
  <si>
    <t>シン・エナジー(株)</t>
  </si>
  <si>
    <t>(株)サニックス</t>
  </si>
  <si>
    <t>(株)コンシェルジュ</t>
  </si>
  <si>
    <t>(株)アイ・グリッド・ソリューションズ</t>
  </si>
  <si>
    <t>サミットエナジー(株)</t>
  </si>
  <si>
    <t>リコージャパン(株)</t>
  </si>
  <si>
    <t>メニューF(残差)</t>
  </si>
  <si>
    <t>(株)エネルギア・ソリューション・アンド・サービス</t>
  </si>
  <si>
    <t>東京ガス(株)</t>
  </si>
  <si>
    <t>・前年度係数を持たない新規参入事業者からの受電のため。</t>
  </si>
  <si>
    <t>テス・エンジニアリング(株)</t>
  </si>
  <si>
    <t>青梅ガス(株)</t>
  </si>
  <si>
    <t>(株)イーネットワークシステムズ</t>
  </si>
  <si>
    <t>前年度係数を持たない新規参入事業者からの受電が含まれるため</t>
  </si>
  <si>
    <t>(株)エネアーク関東</t>
  </si>
  <si>
    <t>(株)東急パワーサプライ</t>
  </si>
  <si>
    <t>メニューF</t>
    <phoneticPr fontId="2"/>
  </si>
  <si>
    <t>メニューG(残差)</t>
  </si>
  <si>
    <t>王子・伊藤忠エネクス電力販売(株)</t>
  </si>
  <si>
    <t>伊藤忠商事(株)</t>
  </si>
  <si>
    <t>(株)エコスタイル</t>
  </si>
  <si>
    <t>入間ガス(株)</t>
  </si>
  <si>
    <t>テプコカスタマーサービス(株)</t>
  </si>
  <si>
    <t>(株)とんでんホールディングス</t>
  </si>
  <si>
    <t>日鉄エンジニアリング(株)</t>
  </si>
  <si>
    <t>auエネルギー＆ライフ(株)</t>
  </si>
  <si>
    <t>イワタニ関東(株)</t>
  </si>
  <si>
    <t>イワタニ首都圏(株)</t>
  </si>
  <si>
    <t>サーラeエナジー(株)</t>
  </si>
  <si>
    <t>(株)地球クラブ</t>
  </si>
  <si>
    <t>西部瓦斯(株)</t>
  </si>
  <si>
    <t>東邦ガス(株)</t>
  </si>
  <si>
    <t>メニューC(残差)</t>
    <phoneticPr fontId="2"/>
  </si>
  <si>
    <t>シナネン(株)</t>
  </si>
  <si>
    <t>代替値使用の事業者からの受電がある為。</t>
  </si>
  <si>
    <t>メニューI(残差)</t>
    <phoneticPr fontId="2"/>
  </si>
  <si>
    <t>カワサキグリーンエナジー(株)</t>
  </si>
  <si>
    <t>大一ガス(株)</t>
  </si>
  <si>
    <t>(株)リミックスポイント</t>
  </si>
  <si>
    <t>大阪いずみ市民生活協同組合</t>
  </si>
  <si>
    <t>(株)中海テレビ放送</t>
  </si>
  <si>
    <t>パシフィックパワー(株)</t>
  </si>
  <si>
    <t>(株)ジェイコムウエスト</t>
  </si>
  <si>
    <t>(株)ジェイコム埼玉・東日本</t>
  </si>
  <si>
    <t>(株)ジェイコム札幌</t>
  </si>
  <si>
    <t>(株)ジェイコム湘南・神奈川</t>
  </si>
  <si>
    <t>(株)ジェイコム千葉</t>
  </si>
  <si>
    <t>(株)ジェイコム東京</t>
  </si>
  <si>
    <t>土浦ケーブルテレビ(株)</t>
  </si>
  <si>
    <t>鹿児島電力(株)</t>
  </si>
  <si>
    <t>太陽ガス(株)</t>
  </si>
  <si>
    <t>係数が代替値の事業者からの受電の為</t>
  </si>
  <si>
    <t>アーバンエナジー(株)</t>
  </si>
  <si>
    <t>パワーネクスト(株)</t>
  </si>
  <si>
    <t>合同会社北上新電力</t>
  </si>
  <si>
    <t>(株)タクマエナジー</t>
  </si>
  <si>
    <t>(株)スマートテック</t>
  </si>
  <si>
    <t>水戸電力(株)</t>
  </si>
  <si>
    <t>係数が代替値の事業さからの受電があるため。
BGの事業者間融通電力を受電しているため</t>
    <phoneticPr fontId="2"/>
  </si>
  <si>
    <t>丸紅新電力(株)</t>
  </si>
  <si>
    <t>メニューK(残差)</t>
  </si>
  <si>
    <t>奈良電力(株)</t>
  </si>
  <si>
    <t>日立造船(株)</t>
  </si>
  <si>
    <t>大東ガス(株)</t>
  </si>
  <si>
    <t>パナソニックオペレーショナルエクセレンス(株)</t>
  </si>
  <si>
    <t>アストモスエネルギー(株)</t>
  </si>
  <si>
    <t>(株)関電エネルギーソリューション</t>
  </si>
  <si>
    <t>MCリテールエナジー(株)</t>
  </si>
  <si>
    <t>(株)北九州パワー</t>
  </si>
  <si>
    <t>武州瓦斯(株)</t>
  </si>
  <si>
    <t>リニューアブル・ジャパン(株)</t>
  </si>
  <si>
    <t>大垣ガス(株)</t>
  </si>
  <si>
    <t>(株)藤田商店</t>
  </si>
  <si>
    <t>卸電力調達先都合による</t>
  </si>
  <si>
    <t>(株)ケーブルネット下関</t>
  </si>
  <si>
    <t>(株)ジェイコム九州</t>
  </si>
  <si>
    <t>(株)グローバルエンジニアリング</t>
  </si>
  <si>
    <t>係数が代替値の事業者からの受電があったため</t>
    <phoneticPr fontId="2"/>
  </si>
  <si>
    <t>九州エナジー(株)</t>
  </si>
  <si>
    <t>(株)トヨタエナジーソリューションズ</t>
  </si>
  <si>
    <t>(株)エナリス・パワー・マーケティング</t>
  </si>
  <si>
    <t>歌舞伎エナジー(株)</t>
  </si>
  <si>
    <t>みやまスマートエネルギー(株)</t>
  </si>
  <si>
    <t>エフィシエント(株)</t>
  </si>
  <si>
    <t>(株)生活クラブエナジー</t>
  </si>
  <si>
    <t>生活協同組合コープこうべ</t>
  </si>
  <si>
    <t>(株)シーエナジー</t>
  </si>
  <si>
    <t>角栄ガス(株)</t>
  </si>
  <si>
    <t>京葉瓦斯(株)</t>
  </si>
  <si>
    <t>TOPPANホールディングス(株)（旧:凸版印刷(株)）</t>
  </si>
  <si>
    <t>伊勢崎ガス(株)</t>
  </si>
  <si>
    <t>キヤノンマーケティングジャパン(株)</t>
  </si>
  <si>
    <t>(株)とっとり市民電力</t>
  </si>
  <si>
    <t>(株)イーエムアイ</t>
  </si>
  <si>
    <t>佐野瓦斯(株)</t>
  </si>
  <si>
    <t>桐生瓦斯(株)</t>
  </si>
  <si>
    <t>森の電力(株)</t>
  </si>
  <si>
    <t>大和ハウス工業(株)　</t>
  </si>
  <si>
    <t>HTBエナジー(株)</t>
  </si>
  <si>
    <t>BG内融通の電源が代替値のため</t>
  </si>
  <si>
    <t>(株)アシストワンエナジー</t>
  </si>
  <si>
    <t>(株)フソウ・エナジー</t>
  </si>
  <si>
    <t>湘南電力(株)</t>
  </si>
  <si>
    <t>大東建託パートナーズ(株)</t>
  </si>
  <si>
    <r>
      <t>Japan</t>
    </r>
    <r>
      <rPr>
        <sz val="11"/>
        <rFont val="ＭＳ ゴシック"/>
        <family val="3"/>
        <charset val="128"/>
      </rPr>
      <t>電力</t>
    </r>
    <r>
      <rPr>
        <sz val="11"/>
        <rFont val="Arial"/>
        <family val="2"/>
      </rPr>
      <t>(</t>
    </r>
    <r>
      <rPr>
        <sz val="11"/>
        <rFont val="ＭＳ ゴシック"/>
        <family val="3"/>
        <charset val="128"/>
      </rPr>
      <t>株</t>
    </r>
    <r>
      <rPr>
        <sz val="11"/>
        <rFont val="Arial"/>
        <family val="2"/>
      </rPr>
      <t>)</t>
    </r>
    <phoneticPr fontId="2"/>
  </si>
  <si>
    <t>需要バランシンググループ（以下需要BGという）内の融通受電のため</t>
    <phoneticPr fontId="2"/>
  </si>
  <si>
    <t>電源開発(株)</t>
  </si>
  <si>
    <r>
      <t>0.000429</t>
    </r>
    <r>
      <rPr>
        <sz val="11"/>
        <color rgb="FF000000"/>
        <rFont val="Yu Gothic"/>
        <family val="2"/>
        <charset val="128"/>
      </rPr>
      <t>※</t>
    </r>
    <phoneticPr fontId="2"/>
  </si>
  <si>
    <t>鈴与商事(株)</t>
  </si>
  <si>
    <t>メニューG(残差)</t>
    <phoneticPr fontId="2"/>
  </si>
  <si>
    <t>ワタミエナジー(株)</t>
  </si>
  <si>
    <t>(株)パルシステム電力</t>
  </si>
  <si>
    <t>SBパワー(株)</t>
  </si>
  <si>
    <t>NFパワーサービス(株)</t>
  </si>
  <si>
    <t>ひおき地域エネルギー(株)</t>
  </si>
  <si>
    <t>和歌山電力(株)</t>
  </si>
  <si>
    <t>日本瓦斯(株)(日本ガス(株))</t>
  </si>
  <si>
    <t>(株)トドック電力</t>
  </si>
  <si>
    <t>九電みらいエナジー(株)</t>
  </si>
  <si>
    <t>排出係数が代替値の事業者からの受電のため</t>
  </si>
  <si>
    <t>(株)ミツウロコヴェッセル</t>
  </si>
  <si>
    <t>(株)フォレストパワー</t>
  </si>
  <si>
    <t>日高都市ガス(株)</t>
  </si>
  <si>
    <t>(株)アドバンテック</t>
  </si>
  <si>
    <t>ローカルエナジー(株)</t>
  </si>
  <si>
    <t>エネックス(株)</t>
  </si>
  <si>
    <t>(株)レクスポート</t>
  </si>
  <si>
    <t>なでしこ電力(株)</t>
  </si>
  <si>
    <t>日田グリーン電力(株)</t>
  </si>
  <si>
    <t>埼玉ガス(株)</t>
  </si>
  <si>
    <t>宮崎パワーライン(株)</t>
  </si>
  <si>
    <t>(株)パワー・オプティマイザー</t>
  </si>
  <si>
    <t>(株)U-POWER</t>
  </si>
  <si>
    <t>・係数が代替値の事業者からの受電のため</t>
  </si>
  <si>
    <t>(株)TTSパワー</t>
  </si>
  <si>
    <t>(株)岩手ウッドパワー</t>
  </si>
  <si>
    <t>里山パワーワークス(株)</t>
  </si>
  <si>
    <t>(株)中之条パワー</t>
  </si>
  <si>
    <t>日産トレーデイング(株)</t>
  </si>
  <si>
    <t>(株)エネウィル</t>
  </si>
  <si>
    <t>Next Power(株)</t>
  </si>
  <si>
    <t>はりま電力(株)</t>
  </si>
  <si>
    <t>(株)浜松新電力</t>
  </si>
  <si>
    <t>ゼロワットパワー(株)</t>
  </si>
  <si>
    <r>
      <rPr>
        <sz val="11"/>
        <color rgb="FF000000"/>
        <rFont val="ＭＳ ゴシック"/>
        <family val="3"/>
        <charset val="128"/>
      </rPr>
      <t>メニュー</t>
    </r>
    <r>
      <rPr>
        <sz val="11"/>
        <color rgb="FF000000"/>
        <rFont val="Arial"/>
        <family val="2"/>
      </rPr>
      <t>I(</t>
    </r>
    <r>
      <rPr>
        <sz val="11"/>
        <color rgb="FF000000"/>
        <rFont val="ＭＳ ゴシック"/>
        <family val="3"/>
        <charset val="128"/>
      </rPr>
      <t>残差</t>
    </r>
    <r>
      <rPr>
        <sz val="11"/>
        <color rgb="FF000000"/>
        <rFont val="Arial"/>
        <family val="2"/>
      </rPr>
      <t>)</t>
    </r>
    <phoneticPr fontId="2"/>
  </si>
  <si>
    <t>アストマックス(株)</t>
  </si>
  <si>
    <t>(株)やまがた新電力</t>
  </si>
  <si>
    <t>一般社団法人東松島みらいとし機構</t>
  </si>
  <si>
    <t>(株)グリーンパワー大東</t>
  </si>
  <si>
    <t>(株)シーラソーラー(旧：(株)シーラパワー)</t>
  </si>
  <si>
    <t>代替値を使用している事業者からの調達があるため</t>
  </si>
  <si>
    <t>御所野縄文電力(株)</t>
  </si>
  <si>
    <t>(株)カーボンニュートラル</t>
  </si>
  <si>
    <t>宮古新電力(株)</t>
  </si>
  <si>
    <t>長崎地域電力(株)</t>
  </si>
  <si>
    <t>(株)エネアーク関西</t>
  </si>
  <si>
    <t>近畿電力(株)</t>
  </si>
  <si>
    <t>新電力おおいた(株)</t>
  </si>
  <si>
    <t>(株)日本セレモニー</t>
  </si>
  <si>
    <t>(株)池見石油店</t>
  </si>
  <si>
    <t>芝浦電力(株)</t>
  </si>
  <si>
    <t>(株)地域創生ホールディングス</t>
  </si>
  <si>
    <t>BG内融通が代替値のため</t>
  </si>
  <si>
    <t>スズカ電工(株)</t>
  </si>
  <si>
    <t>(株)エーコープサービス</t>
  </si>
  <si>
    <t>サンリン(株)</t>
  </si>
  <si>
    <t>(株)宮崎ガスリビング</t>
  </si>
  <si>
    <t>山陰エレキ・アライアンス(株)</t>
  </si>
  <si>
    <t>A0260</t>
  </si>
  <si>
    <t>(株)ジョヴィ</t>
  </si>
  <si>
    <t>ミライフ東日本(株)</t>
  </si>
  <si>
    <t>山陰酸素工業(株)</t>
  </si>
  <si>
    <t>武陽ガス(株)</t>
  </si>
  <si>
    <t>東北電力(株)</t>
  </si>
  <si>
    <t>東京電力エナジーパートナー(株)</t>
  </si>
  <si>
    <t>メニューL</t>
    <phoneticPr fontId="2"/>
  </si>
  <si>
    <t>メニューM</t>
    <phoneticPr fontId="2"/>
  </si>
  <si>
    <t>メニューN(残差)</t>
    <phoneticPr fontId="2"/>
  </si>
  <si>
    <t>中部電力ミライズ(株)</t>
  </si>
  <si>
    <t>北陸電力(株)</t>
  </si>
  <si>
    <t xml:space="preserve">関西電力(株) </t>
  </si>
  <si>
    <t>メニューJ(残差)</t>
  </si>
  <si>
    <t>中国電力(株)</t>
  </si>
  <si>
    <t>四国電力(株)</t>
  </si>
  <si>
    <t>九州電力(株)</t>
  </si>
  <si>
    <t>沖縄電力(株)</t>
  </si>
  <si>
    <t>「電気事業者別排出係数(特定排出者の温室効果ガス排出量算定用)－R４年度実績－　R5.１2.22   環境省・経済産業省公表　」において公表された基礎排出係数が代替値（0.000441t‐CO2/kWh）の事業者からの受電があったため。</t>
  </si>
  <si>
    <t>北日本石油(株)</t>
  </si>
  <si>
    <t>千葉電力(株)</t>
  </si>
  <si>
    <t>やめエネルギー(株)</t>
  </si>
  <si>
    <t>(株)アースインフィニティ</t>
  </si>
  <si>
    <t>足利ガス(株)</t>
  </si>
  <si>
    <t>(株)Misumi</t>
  </si>
  <si>
    <t>米子瓦斯(株)</t>
  </si>
  <si>
    <t>(株)エルピオ</t>
  </si>
  <si>
    <t>浜田ガス(株)</t>
  </si>
  <si>
    <t>(株)アメニティ電力</t>
  </si>
  <si>
    <t>バランシンググループ内の融通のため</t>
  </si>
  <si>
    <t>岡田建設(株)</t>
  </si>
  <si>
    <t>出雲ガス(株)</t>
  </si>
  <si>
    <t>一般社団法人グリーンコープでんき</t>
  </si>
  <si>
    <t>公益財団法人東京都環境公社</t>
  </si>
  <si>
    <t>イオンディライト(株)</t>
  </si>
  <si>
    <t>(株)ファミリーネット・ジャパン</t>
  </si>
  <si>
    <t>MKステーションズ(株)</t>
  </si>
  <si>
    <t>フラワーペイメント(株)</t>
  </si>
  <si>
    <t>(株)JTBコミュニケーションデザイン</t>
  </si>
  <si>
    <t>積水化学工業(株)</t>
  </si>
  <si>
    <t>全農エネルギー(株)</t>
  </si>
  <si>
    <t>(株)ハルエネ</t>
  </si>
  <si>
    <t>(株)リケン工業</t>
  </si>
  <si>
    <t>(株)ビビット</t>
  </si>
  <si>
    <t>(株)おおた電力</t>
  </si>
  <si>
    <t>伊藤忠プランテック(株)</t>
  </si>
  <si>
    <t>(株)オカモト</t>
  </si>
  <si>
    <t>キタコー(株)</t>
  </si>
  <si>
    <t>生活協同組合コープしが</t>
  </si>
  <si>
    <t>香川電力(株)　</t>
  </si>
  <si>
    <t>(株)PinT</t>
  </si>
  <si>
    <t>(株)沖縄ガスニューパワー</t>
  </si>
  <si>
    <t>諏訪瓦斯(株)</t>
  </si>
  <si>
    <t>エッセンシャルエナジー(株)</t>
  </si>
  <si>
    <t>(株)いちき串木野電力</t>
  </si>
  <si>
    <t>(株)クローバー・テクノロジーズ</t>
  </si>
  <si>
    <r>
      <rPr>
        <sz val="11"/>
        <rFont val="ＭＳ ゴシック"/>
        <family val="3"/>
        <charset val="128"/>
      </rPr>
      <t>西武ガス</t>
    </r>
    <r>
      <rPr>
        <sz val="11"/>
        <rFont val="Arial"/>
        <family val="2"/>
      </rPr>
      <t>(</t>
    </r>
    <r>
      <rPr>
        <sz val="11"/>
        <rFont val="ＭＳ ゴシック"/>
        <family val="3"/>
        <charset val="128"/>
      </rPr>
      <t>株</t>
    </r>
    <r>
      <rPr>
        <sz val="11"/>
        <rFont val="Arial"/>
        <family val="2"/>
      </rPr>
      <t>)</t>
    </r>
    <phoneticPr fontId="2"/>
  </si>
  <si>
    <t>松本ガス(株)</t>
  </si>
  <si>
    <t>南部だんだんエナジー(株)</t>
  </si>
  <si>
    <t>(株)エフエネ</t>
  </si>
  <si>
    <t>こなんウルトラパワー(株)</t>
  </si>
  <si>
    <t>(株)CHIBAむつざわエナジー</t>
  </si>
  <si>
    <t>(株)関西空調　</t>
  </si>
  <si>
    <t>奥出雲電力(株)</t>
  </si>
  <si>
    <t>レジル(株)(旧:中央電力(株))</t>
  </si>
  <si>
    <t>(株)成田香取エネルギー</t>
  </si>
  <si>
    <t>グローバルソリューションサービス(株)</t>
  </si>
  <si>
    <t>(株)CWS</t>
  </si>
  <si>
    <t>ふくしま新電力(株)</t>
  </si>
  <si>
    <t>ティーダッシュ合同会社</t>
  </si>
  <si>
    <t>(株)エネクスライフサービス</t>
  </si>
  <si>
    <t>ネイチャーエナジー小国(株)</t>
  </si>
  <si>
    <t>リエスパワーネクスト(株)</t>
  </si>
  <si>
    <t>京都生活協同組合</t>
  </si>
  <si>
    <t>エネルギーパワー(株)</t>
  </si>
  <si>
    <t>(株)グリムスパワー</t>
  </si>
  <si>
    <t>日本ファシリティ・ソリューション(株)</t>
  </si>
  <si>
    <t>(株)オノプロックス</t>
  </si>
  <si>
    <t>本庄ガス(株)</t>
  </si>
  <si>
    <t>青森県民エナジー(株)</t>
  </si>
  <si>
    <t>国際航業(株)</t>
  </si>
  <si>
    <t>ローカルでんき(株)</t>
  </si>
  <si>
    <t>(株)明治産業</t>
  </si>
  <si>
    <t>岡山電力(株)</t>
  </si>
  <si>
    <t>ミライフ(株)</t>
  </si>
  <si>
    <t>楽天エナジー(株)</t>
  </si>
  <si>
    <t>うすきエネルギー(株)</t>
  </si>
  <si>
    <t>森のエネルギー(株)</t>
  </si>
  <si>
    <t>代替値を使用している事業者からの調達があるため。またBG間の融通電量があるため</t>
  </si>
  <si>
    <t>岐阜電力(株)</t>
  </si>
  <si>
    <t>(株)エスケーエナジー</t>
  </si>
  <si>
    <t>名南共同エネルギー(株)</t>
  </si>
  <si>
    <t>Apaman Energy(株)</t>
  </si>
  <si>
    <t>大分ケーブルテレコム(株)</t>
  </si>
  <si>
    <r>
      <rPr>
        <sz val="11"/>
        <rFont val="ＭＳ ゴシック"/>
        <family val="3"/>
        <charset val="128"/>
      </rPr>
      <t>アストマックス・エネルギー</t>
    </r>
    <r>
      <rPr>
        <sz val="11"/>
        <rFont val="Arial"/>
        <family val="2"/>
      </rPr>
      <t>(</t>
    </r>
    <r>
      <rPr>
        <sz val="11"/>
        <rFont val="ＭＳ ゴシック"/>
        <family val="3"/>
        <charset val="128"/>
      </rPr>
      <t>株</t>
    </r>
    <r>
      <rPr>
        <sz val="11"/>
        <rFont val="Arial"/>
        <family val="2"/>
      </rPr>
      <t>)</t>
    </r>
    <phoneticPr fontId="2"/>
  </si>
  <si>
    <t>生活協同組合コープみらい</t>
  </si>
  <si>
    <t>A0407</t>
  </si>
  <si>
    <t>ALL GREEN POWER(株)</t>
  </si>
  <si>
    <t>福井電力(株)</t>
  </si>
  <si>
    <t>(株)MKエネルギー</t>
  </si>
  <si>
    <t>エネラボ(株)</t>
  </si>
  <si>
    <t>横浜ウォーター(株)</t>
  </si>
  <si>
    <t>スマートエナジー磐田(株)</t>
  </si>
  <si>
    <t>そうまIグリッド合同会社</t>
  </si>
  <si>
    <t>エネトレード(株)</t>
  </si>
  <si>
    <t>ニシムラ(株)</t>
  </si>
  <si>
    <t>(株)さくら新電力</t>
  </si>
  <si>
    <t>(株)グローアップ</t>
  </si>
  <si>
    <t>いこま市民パワー(株)</t>
  </si>
  <si>
    <t>おもてなし山形(株)</t>
  </si>
  <si>
    <t>長野都市ガス(株)</t>
  </si>
  <si>
    <t>上田ガス(株)</t>
  </si>
  <si>
    <t>日本瓦斯(株)(旧：東日本ガス(株)、東彩ガス(株)、北日本ガス(株))</t>
  </si>
  <si>
    <t>(株)シグナストラスト</t>
  </si>
  <si>
    <t>ゲーテハウス(株)</t>
  </si>
  <si>
    <t>JPエネルギー(株)</t>
  </si>
  <si>
    <t>係数が代替値の事業者からの調達があったため。</t>
  </si>
  <si>
    <t>兵庫電力(株)</t>
  </si>
  <si>
    <t>大和ライフエナジア(株)</t>
  </si>
  <si>
    <t>Cocoテラスたがわ(株)</t>
  </si>
  <si>
    <t>東北電力エナジートレーディング(株)</t>
  </si>
  <si>
    <t>(株)横浜環境デザイン</t>
  </si>
  <si>
    <t>(株)まち未来製作所</t>
  </si>
  <si>
    <t>TRENDE(株)</t>
  </si>
  <si>
    <t>(株)どさんこパワー</t>
  </si>
  <si>
    <t>トリニティエナジー(株)</t>
  </si>
  <si>
    <t>ワンワールドエナジー(株)</t>
  </si>
  <si>
    <t>(株)LIXIL TEPCO スマートパートナーズ</t>
  </si>
  <si>
    <t>(株)NEXT ONE</t>
  </si>
  <si>
    <t>(株)ムダカラ</t>
  </si>
  <si>
    <t>(株)アルファライズ</t>
  </si>
  <si>
    <t>おおすみ半島スマートエネルギー(株)</t>
  </si>
  <si>
    <t>おきなわコープエナジー(株)</t>
  </si>
  <si>
    <t>久慈地域エネルギー(株)</t>
  </si>
  <si>
    <t>弘前ガス(株)</t>
  </si>
  <si>
    <t>(株)フォーバルテレコム　</t>
  </si>
  <si>
    <t>(株)ストエネ（旧:(株)グランデータ）</t>
  </si>
  <si>
    <t>くるめエネルギー(株)</t>
  </si>
  <si>
    <t>松阪新電力(株)</t>
  </si>
  <si>
    <t>ヒューリックプロパティソリューション(株)</t>
  </si>
  <si>
    <t>宮崎電力(株)</t>
  </si>
  <si>
    <t>(株)CDエナジーダイレクト</t>
  </si>
  <si>
    <t>Q.ENESTでんき(株)</t>
  </si>
  <si>
    <t>(株)ぶんごおおのエナジー</t>
  </si>
  <si>
    <t>ヴィジョナリーパワー(株)</t>
  </si>
  <si>
    <t>有明エナジー(株)</t>
  </si>
  <si>
    <t>厚木瓦斯(株)</t>
  </si>
  <si>
    <t>(株)エネ・ビジョン</t>
  </si>
  <si>
    <t>イワタニ三重(株)</t>
  </si>
  <si>
    <t>(株)マルヰ</t>
  </si>
  <si>
    <t>大多喜ガス(株)</t>
  </si>
  <si>
    <t>鈴与電力(株)</t>
  </si>
  <si>
    <t>コープ電力(株)</t>
  </si>
  <si>
    <t>生活協同組合コープぐんま</t>
  </si>
  <si>
    <t>とちぎコープ生活協同組合</t>
  </si>
  <si>
    <t>いばらきコープ生活協同組合</t>
  </si>
  <si>
    <t>亀岡ふるさとエナジー(株)</t>
  </si>
  <si>
    <t>(株)織戸組</t>
  </si>
  <si>
    <t>ふかやeパワー(株)</t>
  </si>
  <si>
    <t>(株)Link Life</t>
  </si>
  <si>
    <t>(株)グローバルキャスト</t>
  </si>
  <si>
    <t>日本エネルギー総合システム(株)</t>
  </si>
  <si>
    <t>イワタニ東海(株)</t>
  </si>
  <si>
    <t>(株)ところざわ未来電力</t>
  </si>
  <si>
    <t>朝日ガスエナジー(株)</t>
  </si>
  <si>
    <t>(株)エネファント</t>
  </si>
  <si>
    <t>(株)エスエナジー</t>
  </si>
  <si>
    <t>秩父新電力(株)</t>
  </si>
  <si>
    <t>・代替値を使用する事業者からの調達であるため</t>
  </si>
  <si>
    <t>みよしエナジー(株)</t>
  </si>
  <si>
    <t>綿半パートナーズ(株)</t>
  </si>
  <si>
    <t>(株)karch</t>
  </si>
  <si>
    <t>(株)かみでん里山公社</t>
  </si>
  <si>
    <t>(株)三郷ひまわりエナジー</t>
  </si>
  <si>
    <t>(株)球磨村森電力</t>
  </si>
  <si>
    <t>くこくエネルギー(株)</t>
  </si>
  <si>
    <t>(株)エコログ</t>
  </si>
  <si>
    <t>飯田まちづくり電力(株)</t>
  </si>
  <si>
    <t>イワタニ長野(株)</t>
  </si>
  <si>
    <t>シェルジャパン(株)</t>
  </si>
  <si>
    <t>石油資源開発(株)</t>
  </si>
  <si>
    <t>越後天然ガス(株)</t>
  </si>
  <si>
    <t>坂戸ガス(株)</t>
  </si>
  <si>
    <t>(株)デベロップ</t>
  </si>
  <si>
    <t>(株)テレ・マーカー</t>
  </si>
  <si>
    <t>MGCエネルギー(株)</t>
  </si>
  <si>
    <t>福島フェニックス電力(株)</t>
  </si>
  <si>
    <r>
      <t>0.000429</t>
    </r>
    <r>
      <rPr>
        <sz val="11"/>
        <color rgb="FF000000"/>
        <rFont val="ＭＳ Ｐゴシック"/>
        <family val="2"/>
        <charset val="128"/>
      </rPr>
      <t>※</t>
    </r>
    <phoneticPr fontId="2"/>
  </si>
  <si>
    <t>A0566</t>
  </si>
  <si>
    <t>あんしん電力合同会社</t>
  </si>
  <si>
    <t>(株)美作国電力</t>
  </si>
  <si>
    <t>A0570</t>
  </si>
  <si>
    <t>八幡商事(株)</t>
  </si>
  <si>
    <t>おいでんエネルギー(株)</t>
  </si>
  <si>
    <t>(株)イシオ</t>
  </si>
  <si>
    <t>北陸電力ビズ・エナジーソリューション(株)</t>
  </si>
  <si>
    <t>丸紅伊那みらいでんき(株)</t>
  </si>
  <si>
    <t>富士山エナジー(株)</t>
  </si>
  <si>
    <t>WSエナジー(株)</t>
  </si>
  <si>
    <t>TERA Energy(株)</t>
  </si>
  <si>
    <t>MCPD(株)</t>
  </si>
  <si>
    <t>グリーンシティこばやし(株)</t>
  </si>
  <si>
    <t>(株)吉田石油店</t>
  </si>
  <si>
    <t>スマートエナジー熊本(株)</t>
  </si>
  <si>
    <t>福山未来エナジー(株)</t>
  </si>
  <si>
    <t>五島市民電力(株)</t>
  </si>
  <si>
    <t>リストプロパティーズ(株)</t>
  </si>
  <si>
    <t>(株)情熱電力</t>
  </si>
  <si>
    <t>バンプーパワートレーディング合同会社</t>
  </si>
  <si>
    <t>(株)センカク</t>
  </si>
  <si>
    <t>(株)ミナサポ</t>
  </si>
  <si>
    <t>唐津電力(株)</t>
  </si>
  <si>
    <t>RE１００電力(株)</t>
  </si>
  <si>
    <t>1部、係数が代替値の事業者からの受電のため。</t>
  </si>
  <si>
    <t>A0612</t>
  </si>
  <si>
    <t>日本エネルギーファーム(株)</t>
  </si>
  <si>
    <t>(株)イーネットワーク</t>
  </si>
  <si>
    <t>スマートエコエナジー(株)</t>
  </si>
  <si>
    <t>(株)LENETS</t>
  </si>
  <si>
    <t>アイエスジー(株)</t>
  </si>
  <si>
    <t>(株)エネクル</t>
  </si>
  <si>
    <t>フィンテックラボ協同組合</t>
  </si>
  <si>
    <t>新電力新潟(株)</t>
  </si>
  <si>
    <t>A0630</t>
  </si>
  <si>
    <t>(株)タケエイでんき</t>
  </si>
  <si>
    <t>気仙沼グリーンエナジー(株)</t>
  </si>
  <si>
    <t>(株)ユーラスグリーンエナジー</t>
  </si>
  <si>
    <t>生活協同組合コープながの</t>
  </si>
  <si>
    <t>京セラ関電エナジー合同会社</t>
  </si>
  <si>
    <t>酒田天然瓦斯(株)</t>
  </si>
  <si>
    <t>東亜ガス(株)</t>
  </si>
  <si>
    <t>(株)三河の山里コミュニティパワー</t>
  </si>
  <si>
    <t>新潟スワンエナジー(株)</t>
  </si>
  <si>
    <t>グリーンピープルズパワー(株)</t>
  </si>
  <si>
    <t>(株)マルイファシリティーズ</t>
  </si>
  <si>
    <t>(株)デンケン</t>
  </si>
  <si>
    <t>(株)東名</t>
  </si>
  <si>
    <t>NTTアノードエナジー(株)</t>
  </si>
  <si>
    <t>スマート電気(株)</t>
  </si>
  <si>
    <t>(株)唐津パワーホールディングス</t>
  </si>
  <si>
    <t>(株)クリーンエネルギー総合研究所</t>
  </si>
  <si>
    <r>
      <rPr>
        <sz val="11"/>
        <color rgb="FF000000"/>
        <rFont val="Arial"/>
        <family val="3"/>
        <charset val="128"/>
      </rPr>
      <t>メニュー</t>
    </r>
    <r>
      <rPr>
        <sz val="11"/>
        <color rgb="FF000000"/>
        <rFont val="Arial"/>
        <family val="2"/>
      </rPr>
      <t>B</t>
    </r>
  </si>
  <si>
    <t>(株)かづのパワー</t>
  </si>
  <si>
    <t>UNIVERGY(株)</t>
  </si>
  <si>
    <t>JR西日本住宅サービス(株)</t>
  </si>
  <si>
    <t>デジタルグリッド(株)</t>
  </si>
  <si>
    <t>(株)西九州させぼパワーズ</t>
  </si>
  <si>
    <t>たんたんエナジー(株)</t>
  </si>
  <si>
    <t>(株)能勢・豊能まちづくり</t>
  </si>
  <si>
    <t>(株)再エネ思考電力</t>
  </si>
  <si>
    <t>(株)ジャパネットサービスイノベーション</t>
  </si>
  <si>
    <t>A0676</t>
  </si>
  <si>
    <t>KBN(株)</t>
  </si>
  <si>
    <t>(株)しおさい電力</t>
  </si>
  <si>
    <t>会津エナジー(株)</t>
  </si>
  <si>
    <t>うべ未来エネルギー(株)</t>
  </si>
  <si>
    <t>永井自動車工業(株)</t>
  </si>
  <si>
    <t>陸前高田しみんエネルギー(株)</t>
  </si>
  <si>
    <t>(株)チャームドライフ</t>
  </si>
  <si>
    <t>スターティア(株)</t>
  </si>
  <si>
    <t>東広島スマートエネルギー(株)</t>
  </si>
  <si>
    <t>旭化成(株)</t>
  </si>
  <si>
    <t>京和ガス(株)</t>
  </si>
  <si>
    <t>KMパワー(株)</t>
  </si>
  <si>
    <t>(株)Okazaki</t>
  </si>
  <si>
    <t>(株)エフオン</t>
  </si>
  <si>
    <t>(株)岡崎さくら電力</t>
  </si>
  <si>
    <t>旭マルヰガス(株)</t>
  </si>
  <si>
    <t>JREトレーディング(株)</t>
  </si>
  <si>
    <t>Castleton Commodities Japan合同会社</t>
  </si>
  <si>
    <t>神戸電力(株)</t>
  </si>
  <si>
    <t>エア・ウォーター・ライフソリューション(株)</t>
  </si>
  <si>
    <t>生活協同組合ひろしま</t>
  </si>
  <si>
    <t>(株)RenoLAbo</t>
  </si>
  <si>
    <t>アークエルテクノロジーズ(株)</t>
  </si>
  <si>
    <t>エルメック(株)</t>
  </si>
  <si>
    <t>(株)オズエナジー</t>
  </si>
  <si>
    <t>レモンガス(株)</t>
  </si>
  <si>
    <t>(株)日本海水</t>
  </si>
  <si>
    <t>A0720</t>
    <phoneticPr fontId="2"/>
  </si>
  <si>
    <t>しろくま電力(株)(旧:(株)afterFIT)</t>
  </si>
  <si>
    <r>
      <rPr>
        <sz val="11"/>
        <color rgb="FF000000"/>
        <rFont val="ＭＳ ゴシック"/>
        <family val="3"/>
      </rPr>
      <t>係数が代替値の事業者からの受電のため</t>
    </r>
    <phoneticPr fontId="2"/>
  </si>
  <si>
    <t>中小企業支援(株)</t>
  </si>
  <si>
    <t>サントラベラーズサービス有限会社</t>
  </si>
  <si>
    <t>八千代エンジニヤリング(株)</t>
  </si>
  <si>
    <t>神楽電力(株)</t>
  </si>
  <si>
    <t>ゆきぐに新電力(株)</t>
  </si>
  <si>
    <t>(株)ながさきサステナエナジー</t>
  </si>
  <si>
    <t>A0733</t>
  </si>
  <si>
    <t>葛尾創生電力(株)</t>
  </si>
  <si>
    <t>A0737</t>
  </si>
  <si>
    <t>(株)ライフエナジー</t>
  </si>
  <si>
    <t>(株)グルーヴエナジー</t>
  </si>
  <si>
    <t>高知ニューエナジー(株)</t>
  </si>
  <si>
    <t>もみじ電力(株)</t>
  </si>
  <si>
    <t>(株)縁人</t>
  </si>
  <si>
    <t>T＆Tエナジー(株)</t>
  </si>
  <si>
    <t>(株)ルーク</t>
  </si>
  <si>
    <t>かけがわ報徳パワー(株)</t>
  </si>
  <si>
    <t>SustainableEnergy(株)</t>
  </si>
  <si>
    <t>穂の国とよはし電力(株)</t>
  </si>
  <si>
    <t>イワタニセントラル北海道(株)</t>
  </si>
  <si>
    <t>ホームタウンエナジー(株)</t>
  </si>
  <si>
    <t>令和4年度に事業実績のない事業者からの購入分があるため。</t>
  </si>
  <si>
    <t>(株)彩の国でんき</t>
  </si>
  <si>
    <t>A0758</t>
  </si>
  <si>
    <t>(株)みやきエネルギー</t>
  </si>
  <si>
    <t>(株)クリーンベンチャー21</t>
  </si>
  <si>
    <t>三河商事(株)</t>
  </si>
  <si>
    <t>(株)みとや</t>
  </si>
  <si>
    <t>三州電力(株)</t>
  </si>
  <si>
    <t>沖縄新エネ開発(株)</t>
  </si>
  <si>
    <t>(株)ほくだん</t>
  </si>
  <si>
    <t>A0772</t>
  </si>
  <si>
    <t>(株)エスコ</t>
  </si>
  <si>
    <t>(株)丸の内電力</t>
  </si>
  <si>
    <t>(株)中京電力</t>
  </si>
  <si>
    <t>(株)クオリティプラス</t>
  </si>
  <si>
    <t>Y.W.C.(株)</t>
  </si>
  <si>
    <t>A0792</t>
  </si>
  <si>
    <t>(株)MTエナジー</t>
  </si>
  <si>
    <t>TGオクトパスエナジー(株)</t>
  </si>
  <si>
    <t>東北電力フロンティア(株)</t>
  </si>
  <si>
    <t>(株)ファラデー</t>
  </si>
  <si>
    <t>A0799</t>
  </si>
  <si>
    <t>三菱HCキャピタルエナジー(株)</t>
  </si>
  <si>
    <t>A0800</t>
  </si>
  <si>
    <t>(株)Meisin</t>
  </si>
  <si>
    <t>A0802</t>
  </si>
  <si>
    <t>大塚ビジネスサポート(株)</t>
  </si>
  <si>
    <t>出雲ケーブルビジョン(株)</t>
  </si>
  <si>
    <t>いずも縁結び電力(株)</t>
  </si>
  <si>
    <t>A0807</t>
  </si>
  <si>
    <t>恵那電力(株)</t>
  </si>
  <si>
    <t>宇都宮ライトパワー(株)</t>
  </si>
  <si>
    <t>帯広電力(株)</t>
  </si>
  <si>
    <t>A0810</t>
  </si>
  <si>
    <t>フジ物産(株)</t>
  </si>
  <si>
    <t>A0812</t>
  </si>
  <si>
    <t>金沢エナジー(株)</t>
  </si>
  <si>
    <t>(株)なんとエナジー</t>
  </si>
  <si>
    <t>(株)ボーダレス・ジャパン</t>
  </si>
  <si>
    <t>(株)ワット</t>
  </si>
  <si>
    <t>A0821</t>
  </si>
  <si>
    <t>ジケイ・スペース(株)</t>
  </si>
  <si>
    <t>広島ガス(株)</t>
  </si>
  <si>
    <t>A0824</t>
  </si>
  <si>
    <t>(株)IQg</t>
  </si>
  <si>
    <t>A0825</t>
  </si>
  <si>
    <t>エナジーサプライ(株)</t>
  </si>
  <si>
    <t>(株)FPS</t>
  </si>
  <si>
    <t>大熊るるるん電力(株)</t>
  </si>
  <si>
    <t>(株)レックス</t>
  </si>
  <si>
    <t>おきたま新電力(株)</t>
  </si>
  <si>
    <t>河原実業(株)</t>
  </si>
  <si>
    <t>A0838</t>
  </si>
  <si>
    <t>(株)stc</t>
  </si>
  <si>
    <t>A0839</t>
  </si>
  <si>
    <r>
      <t>(</t>
    </r>
    <r>
      <rPr>
        <sz val="11"/>
        <rFont val="Arial"/>
        <family val="2"/>
        <charset val="128"/>
      </rPr>
      <t>株</t>
    </r>
    <r>
      <rPr>
        <sz val="11"/>
        <rFont val="Arial"/>
        <family val="2"/>
      </rPr>
      <t>)</t>
    </r>
    <r>
      <rPr>
        <sz val="11"/>
        <rFont val="Arial"/>
        <family val="2"/>
        <charset val="128"/>
      </rPr>
      <t>工営エナジー</t>
    </r>
  </si>
  <si>
    <t>アースシグナルソリューションズ(株)</t>
  </si>
  <si>
    <t>A0843</t>
  </si>
  <si>
    <t>シントウエナジー(株)</t>
  </si>
  <si>
    <t>A0844</t>
    <phoneticPr fontId="2"/>
  </si>
  <si>
    <t>那須野ヶ原みらい電力(株)</t>
    <rPh sb="11" eb="12">
      <t>カブ</t>
    </rPh>
    <phoneticPr fontId="2"/>
  </si>
  <si>
    <t>A0847</t>
  </si>
  <si>
    <t>柏崎あい・あーるエナジー(株)</t>
  </si>
  <si>
    <t>A0849</t>
  </si>
  <si>
    <t>京セラ(株)</t>
  </si>
  <si>
    <t>A0851</t>
  </si>
  <si>
    <t>(株)鳥取みらい電力</t>
  </si>
  <si>
    <t>A0852</t>
  </si>
  <si>
    <t>鈴鹿グリーンエナジー(株)</t>
  </si>
  <si>
    <t>A0854</t>
    <phoneticPr fontId="2"/>
  </si>
  <si>
    <r>
      <rPr>
        <sz val="11"/>
        <rFont val="Arial"/>
        <family val="2"/>
        <charset val="128"/>
      </rPr>
      <t>刈谷知立みらい電力</t>
    </r>
    <r>
      <rPr>
        <sz val="11"/>
        <rFont val="Arial"/>
        <family val="2"/>
      </rPr>
      <t>(</t>
    </r>
    <r>
      <rPr>
        <sz val="11"/>
        <rFont val="Arial"/>
        <family val="2"/>
        <charset val="128"/>
      </rPr>
      <t>株</t>
    </r>
    <r>
      <rPr>
        <sz val="11"/>
        <rFont val="Arial"/>
        <family val="2"/>
      </rPr>
      <t>)</t>
    </r>
  </si>
  <si>
    <t>A0859</t>
    <phoneticPr fontId="2"/>
  </si>
  <si>
    <r>
      <rPr>
        <sz val="11"/>
        <rFont val="Arial"/>
        <family val="2"/>
        <charset val="128"/>
      </rPr>
      <t>いちのみや未来エネルギー</t>
    </r>
    <r>
      <rPr>
        <sz val="11"/>
        <rFont val="Arial"/>
        <family val="2"/>
      </rPr>
      <t>(</t>
    </r>
    <r>
      <rPr>
        <sz val="11"/>
        <rFont val="Arial"/>
        <family val="2"/>
        <charset val="128"/>
      </rPr>
      <t>株</t>
    </r>
    <r>
      <rPr>
        <sz val="11"/>
        <rFont val="Arial"/>
        <family val="2"/>
      </rPr>
      <t>)</t>
    </r>
  </si>
  <si>
    <t>A0863</t>
  </si>
  <si>
    <t>(株)絆</t>
  </si>
  <si>
    <t>A0865</t>
  </si>
  <si>
    <t>東北エネルギーサービス(株)</t>
  </si>
  <si>
    <t>A0866</t>
  </si>
  <si>
    <t>(株)いなしきエナジー</t>
  </si>
  <si>
    <t>A0867</t>
  </si>
  <si>
    <t>ながのスマートパワー(株)</t>
  </si>
  <si>
    <t>A0868</t>
  </si>
  <si>
    <t>(株)ホクレン油機サービス</t>
  </si>
  <si>
    <t>基礎排出係数</t>
  </si>
  <si>
    <t>調整後排出係数</t>
  </si>
  <si>
    <t>(t-CO2/kWh)</t>
    <phoneticPr fontId="2"/>
  </si>
  <si>
    <t>北海道電力ネットワーク(株)</t>
  </si>
  <si>
    <t>東北電力ネットワーク(株)</t>
  </si>
  <si>
    <t>東京電力パワーグリッド(株)</t>
  </si>
  <si>
    <t>中部電力パワーグリッド(株)</t>
  </si>
  <si>
    <t>北陸電力送配電(株)</t>
  </si>
  <si>
    <t>関西電力送配電(株)</t>
  </si>
  <si>
    <t>中国電力ネットワーク(株)</t>
  </si>
  <si>
    <t>四国電力送配電(株)</t>
  </si>
  <si>
    <t>九州電力送配電(株)</t>
  </si>
  <si>
    <r>
      <rPr>
        <sz val="11"/>
        <color rgb="FF000000"/>
        <rFont val="ＭＳ Ｐゴシック"/>
        <family val="3"/>
        <charset val="128"/>
      </rPr>
      <t>代替値</t>
    </r>
    <rPh sb="0" eb="2">
      <t>ダイタイ</t>
    </rPh>
    <rPh sb="2" eb="3">
      <t>チ</t>
    </rPh>
    <phoneticPr fontId="2"/>
  </si>
  <si>
    <r>
      <t>○特定排出者は、温室効果ガス算定排出量（基礎排出量）及び調整後温室効果ガス排出量の調整において、非化石電源二酸化炭素削減相当量（非化石証書の量(kWh)×全国平均係数(t-CO</t>
    </r>
    <r>
      <rPr>
        <sz val="11"/>
        <color rgb="FF000000"/>
        <rFont val="MS UI Gothic"/>
        <family val="3"/>
        <charset val="1"/>
      </rPr>
      <t>₂</t>
    </r>
    <r>
      <rPr>
        <sz val="11"/>
        <color rgb="FF000000"/>
        <rFont val="HG丸ｺﾞｼｯｸM-PRO"/>
        <family val="3"/>
        <charset val="128"/>
      </rPr>
      <t xml:space="preserve">/kWh)×補正率）を、電気事業者から 小売供給された電気の使用に伴って発生する二酸化炭素の排出量を上限に控除することができます。
</t>
    </r>
    <r>
      <rPr>
        <sz val="9"/>
        <color rgb="FF000000"/>
        <rFont val="HG丸ｺﾞｼｯｸM-PRO"/>
        <family val="3"/>
        <charset val="128"/>
      </rPr>
      <t xml:space="preserve">
注）令和７年度の報告（令和６年度実績）に使用するFIT補正率および非FIT補正率は、令和７年７月頃に公表予定です。</t>
    </r>
    <phoneticPr fontId="2"/>
  </si>
  <si>
    <r>
      <rPr>
        <sz val="11"/>
        <color rgb="FF000000"/>
        <rFont val="ＭＳ ゴシック"/>
        <family val="3"/>
        <charset val="128"/>
      </rPr>
      <t>全国平均係数</t>
    </r>
    <r>
      <rPr>
        <sz val="11"/>
        <color rgb="FF000000"/>
        <rFont val="Arial"/>
        <family val="2"/>
      </rPr>
      <t>(t-CO</t>
    </r>
    <r>
      <rPr>
        <sz val="11"/>
        <color rgb="FF000000"/>
        <rFont val="ＭＳ ゴシック"/>
        <family val="3"/>
        <charset val="128"/>
      </rPr>
      <t>₂</t>
    </r>
    <r>
      <rPr>
        <sz val="11"/>
        <color rgb="FF000000"/>
        <rFont val="Arial"/>
        <family val="2"/>
      </rPr>
      <t>/kWh)</t>
    </r>
    <rPh sb="0" eb="2">
      <t>ゼンコク</t>
    </rPh>
    <rPh sb="2" eb="4">
      <t>ヘイキン</t>
    </rPh>
    <rPh sb="4" eb="6">
      <t>ケイスウ</t>
    </rPh>
    <phoneticPr fontId="2"/>
  </si>
  <si>
    <r>
      <t>FIT</t>
    </r>
    <r>
      <rPr>
        <sz val="11"/>
        <color rgb="FF000000"/>
        <rFont val="ＭＳ ゴシック"/>
        <family val="3"/>
        <charset val="128"/>
      </rPr>
      <t>補正率</t>
    </r>
    <rPh sb="3" eb="5">
      <t>ホセイ</t>
    </rPh>
    <rPh sb="5" eb="6">
      <t>リツ</t>
    </rPh>
    <phoneticPr fontId="2"/>
  </si>
  <si>
    <r>
      <rPr>
        <sz val="11"/>
        <color rgb="FF000000"/>
        <rFont val="ＭＳ Ｐゴシック"/>
        <family val="2"/>
        <charset val="128"/>
      </rPr>
      <t>非</t>
    </r>
    <r>
      <rPr>
        <sz val="11"/>
        <color rgb="FF000000"/>
        <rFont val="Arial"/>
        <family val="2"/>
      </rPr>
      <t>FIT</t>
    </r>
    <r>
      <rPr>
        <sz val="11"/>
        <color rgb="FF000000"/>
        <rFont val="ＭＳ Ｐゴシック"/>
        <family val="2"/>
        <charset val="128"/>
      </rPr>
      <t>補正率</t>
    </r>
    <rPh sb="0" eb="1">
      <t>ヒ</t>
    </rPh>
    <rPh sb="4" eb="6">
      <t>ホセイ</t>
    </rPh>
    <rPh sb="6" eb="7">
      <t>リツ</t>
    </rPh>
    <phoneticPr fontId="2"/>
  </si>
  <si>
    <r>
      <rPr>
        <sz val="11"/>
        <rFont val="ＭＳ ゴシック"/>
        <family val="3"/>
        <charset val="128"/>
      </rPr>
      <t>北海道電力</t>
    </r>
    <r>
      <rPr>
        <sz val="11"/>
        <rFont val="Arial"/>
        <family val="2"/>
      </rPr>
      <t>(</t>
    </r>
    <r>
      <rPr>
        <sz val="11"/>
        <rFont val="ＭＳ ゴシック"/>
        <family val="3"/>
        <charset val="128"/>
      </rPr>
      <t>株</t>
    </r>
    <r>
      <rPr>
        <sz val="11"/>
        <rFont val="Arial"/>
        <family val="2"/>
      </rPr>
      <t>)(</t>
    </r>
    <r>
      <rPr>
        <sz val="11"/>
        <rFont val="ＭＳ ゴシック"/>
        <family val="3"/>
        <charset val="128"/>
      </rPr>
      <t>旧：北海道電力コクリエーション</t>
    </r>
    <r>
      <rPr>
        <sz val="11"/>
        <rFont val="Arial"/>
        <family val="2"/>
      </rPr>
      <t>(</t>
    </r>
    <r>
      <rPr>
        <sz val="11"/>
        <rFont val="ＭＳ ゴシック"/>
        <family val="3"/>
        <charset val="128"/>
      </rPr>
      <t>株</t>
    </r>
    <r>
      <rPr>
        <sz val="11"/>
        <rFont val="Arial"/>
        <family val="2"/>
      </rPr>
      <t>))</t>
    </r>
    <phoneticPr fontId="2"/>
  </si>
  <si>
    <t>R5年度実績 R7.3.18　環境省・経済産業省公表より</t>
    <phoneticPr fontId="2"/>
  </si>
  <si>
    <t>2025-01版</t>
    <rPh sb="7" eb="8">
      <t>バン</t>
    </rPh>
    <phoneticPr fontId="2"/>
  </si>
  <si>
    <t>（参考）温室効果ガス排出量算定・報告マニュアル(Ver6.0) (令和7年3月)</t>
    <phoneticPr fontId="2"/>
  </si>
  <si>
    <t>第２編　Ⅱ-55より</t>
    <rPh sb="0" eb="1">
      <t>ダイ</t>
    </rPh>
    <rPh sb="2" eb="3">
      <t>ヘン</t>
    </rPh>
    <phoneticPr fontId="2"/>
  </si>
  <si>
    <t>【地域脱炭素融資促進利子補給事業向け】二酸化炭素排出量　集計表</t>
    <rPh sb="1" eb="3">
      <t>チイキ</t>
    </rPh>
    <rPh sb="6" eb="8">
      <t>ユウシ</t>
    </rPh>
    <rPh sb="16" eb="17">
      <t>ム</t>
    </rPh>
    <rPh sb="19" eb="22">
      <t>ニサンカ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</si>
</sst>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000;[Red]\-#,##0.000000"/>
    <numFmt numFmtId="177" formatCode="0.000000_ "/>
    <numFmt numFmtId="178" formatCode="0.00_ "/>
    <numFmt numFmtId="179" formatCode="0_);[Red]\(0\)"/>
    <numFmt numFmtId="180" formatCode="0.00000"/>
    <numFmt numFmtId="181" formatCode="0.000000"/>
    <numFmt numFmtId="182" formatCode="#,##0.000;[Red]\-#,##0.000"/>
    <numFmt numFmtId="183" formatCode="0.0"/>
    <numFmt numFmtId="184" formatCode="0.000000_);[Red]\(0.000000\)"/>
  </numFmts>
  <fonts count="44">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12"/>
      <color rgb="FF000000"/>
      <name val="HG丸ｺﾞｼｯｸM-PRO"/>
      <family val="3"/>
      <charset val="128"/>
    </font>
    <font>
      <sz val="11"/>
      <name val="ＭＳ Ｐゴシック"/>
      <family val="3"/>
      <charset val="128"/>
    </font>
    <font>
      <sz val="6"/>
      <name val="ＭＳ Ｐゴシック"/>
      <family val="3"/>
      <charset val="128"/>
    </font>
    <font>
      <sz val="10"/>
      <color rgb="FF000000"/>
      <name val="Arial"/>
      <family val="2"/>
    </font>
    <font>
      <sz val="10"/>
      <color rgb="FF000000"/>
      <name val="ＭＳ ゴシック"/>
      <family val="3"/>
      <charset val="128"/>
    </font>
    <font>
      <sz val="11"/>
      <name val="Arial"/>
      <family val="2"/>
    </font>
    <font>
      <sz val="11"/>
      <color rgb="FF000000"/>
      <name val="ＭＳ Ｐゴシック"/>
      <family val="3"/>
      <charset val="128"/>
    </font>
    <font>
      <sz val="11"/>
      <color theme="1"/>
      <name val="游ゴシック"/>
      <family val="2"/>
      <charset val="128"/>
      <scheme val="minor"/>
    </font>
    <font>
      <u/>
      <sz val="11"/>
      <color theme="10"/>
      <name val="游ゴシック"/>
      <family val="2"/>
      <charset val="128"/>
      <scheme val="minor"/>
    </font>
    <font>
      <b/>
      <sz val="14"/>
      <color theme="1"/>
      <name val="游ゴシック"/>
      <family val="3"/>
      <charset val="128"/>
      <scheme val="minor"/>
    </font>
    <font>
      <sz val="9"/>
      <color rgb="FFFF0000"/>
      <name val="游ゴシック"/>
      <family val="2"/>
      <charset val="128"/>
      <scheme val="minor"/>
    </font>
    <font>
      <sz val="11"/>
      <color rgb="FFFF0000"/>
      <name val="游ゴシック"/>
      <family val="3"/>
      <charset val="128"/>
      <scheme val="minor"/>
    </font>
    <font>
      <sz val="11"/>
      <color rgb="FF000000"/>
      <name val="Arial"/>
      <family val="2"/>
    </font>
    <font>
      <sz val="11"/>
      <color rgb="FF000000"/>
      <name val="ＭＳ ゴシック"/>
      <family val="3"/>
      <charset val="128"/>
    </font>
    <font>
      <sz val="9"/>
      <color theme="1"/>
      <name val="游ゴシック"/>
      <family val="2"/>
      <charset val="128"/>
      <scheme val="minor"/>
    </font>
    <font>
      <sz val="11"/>
      <name val="游ゴシック"/>
      <family val="3"/>
      <charset val="128"/>
      <scheme val="minor"/>
    </font>
    <font>
      <b/>
      <sz val="12"/>
      <color rgb="FF000000"/>
      <name val="HG丸ｺﾞｼｯｸM-PRO"/>
      <family val="3"/>
    </font>
    <font>
      <sz val="10.5"/>
      <color rgb="FF000000"/>
      <name val="ＭＳ ゴシック"/>
      <family val="3"/>
      <charset val="128"/>
    </font>
    <font>
      <sz val="10"/>
      <color theme="1"/>
      <name val="游ゴシック"/>
      <family val="2"/>
      <charset val="128"/>
      <scheme val="minor"/>
    </font>
    <font>
      <sz val="11"/>
      <color rgb="FF0070C0"/>
      <name val="游ゴシック"/>
      <family val="3"/>
      <charset val="128"/>
      <scheme val="minor"/>
    </font>
    <font>
      <sz val="11"/>
      <color rgb="FF0070C0"/>
      <name val="游ゴシック"/>
      <family val="2"/>
      <charset val="128"/>
      <scheme val="minor"/>
    </font>
    <font>
      <sz val="12"/>
      <color rgb="FF000000"/>
      <name val="Arial"/>
      <family val="2"/>
    </font>
    <font>
      <sz val="9"/>
      <color rgb="FF000000"/>
      <name val="HG丸ｺﾞｼｯｸM-PRO"/>
      <family val="3"/>
      <charset val="128"/>
    </font>
    <font>
      <b/>
      <sz val="11"/>
      <color rgb="FF000000"/>
      <name val="HG丸ｺﾞｼｯｸM-PRO"/>
      <family val="3"/>
      <charset val="128"/>
    </font>
    <font>
      <sz val="9"/>
      <color rgb="FF000000"/>
      <name val="Arial"/>
      <family val="2"/>
    </font>
    <font>
      <b/>
      <sz val="10"/>
      <color rgb="FF000000"/>
      <name val="HG丸ｺﾞｼｯｸM-PRO"/>
      <family val="3"/>
      <charset val="128"/>
    </font>
    <font>
      <b/>
      <sz val="9"/>
      <color rgb="FF000000"/>
      <name val="HG丸ｺﾞｼｯｸM-PRO"/>
      <family val="3"/>
      <charset val="128"/>
    </font>
    <font>
      <b/>
      <vertAlign val="subscript"/>
      <sz val="9"/>
      <color rgb="FF000000"/>
      <name val="HG丸ｺﾞｼｯｸM-PRO"/>
      <family val="3"/>
      <charset val="128"/>
    </font>
    <font>
      <sz val="11"/>
      <color rgb="FF000000"/>
      <name val="Arial"/>
      <family val="3"/>
      <charset val="128"/>
    </font>
    <font>
      <sz val="11"/>
      <color rgb="FF000000"/>
      <name val="ＭＳ ゴシック"/>
      <family val="3"/>
    </font>
    <font>
      <sz val="11"/>
      <color rgb="FF000000"/>
      <name val="Yu Gothic"/>
      <family val="3"/>
      <charset val="128"/>
    </font>
    <font>
      <sz val="11"/>
      <name val="ＭＳ ゴシック"/>
      <family val="3"/>
      <charset val="128"/>
    </font>
    <font>
      <sz val="11"/>
      <color rgb="FF000000"/>
      <name val="Yu Gothic"/>
      <family val="2"/>
      <charset val="128"/>
    </font>
    <font>
      <sz val="11"/>
      <color rgb="FF000000"/>
      <name val="ＭＳ Ｐゴシック"/>
      <family val="2"/>
      <charset val="128"/>
    </font>
    <font>
      <sz val="11"/>
      <color rgb="FF000000"/>
      <name val="HG丸ｺﾞｼｯｸM-PRO"/>
      <family val="3"/>
      <charset val="128"/>
    </font>
    <font>
      <u/>
      <sz val="11"/>
      <color rgb="FF000000"/>
      <name val="ＭＳ ゴシック"/>
      <family val="3"/>
      <charset val="128"/>
    </font>
    <font>
      <sz val="11"/>
      <name val="Arial"/>
      <family val="2"/>
      <charset val="128"/>
    </font>
    <font>
      <b/>
      <sz val="9"/>
      <color rgb="FF242424"/>
      <name val="HG丸ｺﾞｼｯｸM-PRO"/>
      <family val="3"/>
      <charset val="128"/>
    </font>
    <font>
      <sz val="11"/>
      <color rgb="FF000000"/>
      <name val="MS UI Gothic"/>
      <family val="3"/>
      <charset val="1"/>
    </font>
    <font>
      <sz val="11"/>
      <color rgb="FF000000"/>
      <name val="Arial"/>
      <family val="2"/>
      <charset val="128"/>
    </font>
    <font>
      <sz val="11"/>
      <name val="Arial"/>
      <family val="3"/>
      <charset val="128"/>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7" tint="0.79998168889431442"/>
        <bgColor indexed="64"/>
      </patternFill>
    </fill>
  </fills>
  <borders count="2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rgb="FF000000"/>
      </bottom>
      <diagonal/>
    </border>
    <border>
      <left style="thin">
        <color rgb="FF000000"/>
      </left>
      <right style="thin">
        <color indexed="64"/>
      </right>
      <top/>
      <bottom style="thin">
        <color indexed="64"/>
      </bottom>
      <diagonal/>
    </border>
    <border>
      <left style="thin">
        <color rgb="FF000000"/>
      </left>
      <right style="thin">
        <color indexed="64"/>
      </right>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style="thin">
        <color indexed="64"/>
      </right>
      <top style="hair">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style="double">
        <color indexed="64"/>
      </left>
      <right style="medium">
        <color indexed="64"/>
      </right>
      <top/>
      <bottom style="thin">
        <color indexed="64"/>
      </bottom>
      <diagonal/>
    </border>
    <border>
      <left style="double">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double">
        <color indexed="64"/>
      </bottom>
      <diagonal/>
    </border>
    <border>
      <left/>
      <right style="medium">
        <color indexed="64"/>
      </right>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dotted">
        <color indexed="64"/>
      </top>
      <bottom style="thin">
        <color rgb="FF000000"/>
      </bottom>
      <diagonal/>
    </border>
    <border>
      <left style="thin">
        <color indexed="64"/>
      </left>
      <right style="thin">
        <color indexed="64"/>
      </right>
      <top/>
      <bottom style="dotted">
        <color rgb="FF000000"/>
      </bottom>
      <diagonal/>
    </border>
    <border>
      <left style="thin">
        <color indexed="64"/>
      </left>
      <right style="thin">
        <color indexed="64"/>
      </right>
      <top style="thin">
        <color rgb="FF000000"/>
      </top>
      <bottom style="dotted">
        <color indexed="64"/>
      </bottom>
      <diagonal/>
    </border>
    <border>
      <left style="thin">
        <color rgb="FF000000"/>
      </left>
      <right style="thin">
        <color rgb="FF000000"/>
      </right>
      <top style="thin">
        <color rgb="FF000000"/>
      </top>
      <bottom style="thin">
        <color indexed="64"/>
      </bottom>
      <diagonal/>
    </border>
    <border>
      <left style="thin">
        <color indexed="64"/>
      </left>
      <right/>
      <top style="thin">
        <color indexed="64"/>
      </top>
      <bottom style="dotted">
        <color indexed="64"/>
      </bottom>
      <diagonal/>
    </border>
    <border>
      <left style="thin">
        <color rgb="FF000000"/>
      </left>
      <right style="thin">
        <color rgb="FF000000"/>
      </right>
      <top style="thin">
        <color indexed="64"/>
      </top>
      <bottom style="thin">
        <color rgb="FF000000"/>
      </bottom>
      <diagonal/>
    </border>
    <border>
      <left style="thin">
        <color indexed="64"/>
      </left>
      <right/>
      <top style="hair">
        <color indexed="64"/>
      </top>
      <bottom style="dotted">
        <color rgb="FF000000"/>
      </bottom>
      <diagonal/>
    </border>
    <border>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dotted">
        <color rgb="FF000000"/>
      </top>
      <bottom style="dotted">
        <color rgb="FF000000"/>
      </bottom>
      <diagonal/>
    </border>
    <border>
      <left style="thin">
        <color indexed="64"/>
      </left>
      <right/>
      <top/>
      <bottom/>
      <diagonal/>
    </border>
    <border>
      <left style="thin">
        <color rgb="FF000000"/>
      </left>
      <right/>
      <top/>
      <bottom style="thin">
        <color rgb="FF000000"/>
      </bottom>
      <diagonal/>
    </border>
    <border>
      <left/>
      <right style="thin">
        <color indexed="64"/>
      </right>
      <top/>
      <bottom style="dotted">
        <color indexed="64"/>
      </bottom>
      <diagonal/>
    </border>
    <border>
      <left style="thin">
        <color indexed="64"/>
      </left>
      <right/>
      <top style="thin">
        <color rgb="FF000000"/>
      </top>
      <bottom/>
      <diagonal/>
    </border>
    <border>
      <left style="thin">
        <color rgb="FF000000"/>
      </left>
      <right/>
      <top style="thin">
        <color rgb="FF000000"/>
      </top>
      <bottom/>
      <diagonal/>
    </border>
    <border>
      <left/>
      <right/>
      <top style="thin">
        <color indexed="64"/>
      </top>
      <bottom style="dotted">
        <color indexed="64"/>
      </bottom>
      <diagonal/>
    </border>
    <border>
      <left style="thin">
        <color rgb="FF000000"/>
      </left>
      <right/>
      <top style="thin">
        <color rgb="FF000000"/>
      </top>
      <bottom style="dotted">
        <color rgb="FF000000"/>
      </bottom>
      <diagonal/>
    </border>
    <border>
      <left/>
      <right/>
      <top style="dotted">
        <color indexed="64"/>
      </top>
      <bottom style="thin">
        <color indexed="64"/>
      </bottom>
      <diagonal/>
    </border>
    <border>
      <left style="thin">
        <color indexed="64"/>
      </left>
      <right style="thin">
        <color indexed="64"/>
      </right>
      <top style="thin">
        <color rgb="FF000000"/>
      </top>
      <bottom style="dotted">
        <color rgb="FF000000"/>
      </bottom>
      <diagonal/>
    </border>
    <border>
      <left/>
      <right/>
      <top/>
      <bottom style="dotted">
        <color rgb="FF000000"/>
      </bottom>
      <diagonal/>
    </border>
    <border>
      <left style="thin">
        <color rgb="FF000000"/>
      </left>
      <right/>
      <top/>
      <bottom style="dotted">
        <color rgb="FF000000"/>
      </bottom>
      <diagonal/>
    </border>
    <border>
      <left style="thin">
        <color indexed="64"/>
      </left>
      <right style="thin">
        <color indexed="64"/>
      </right>
      <top style="dotted">
        <color indexed="64"/>
      </top>
      <bottom style="dotted">
        <color rgb="FF000000"/>
      </bottom>
      <diagonal/>
    </border>
    <border>
      <left/>
      <right style="thin">
        <color rgb="FF000000"/>
      </right>
      <top/>
      <bottom style="dotted">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indexed="64"/>
      </top>
      <bottom style="dotted">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bottom style="dotted">
        <color rgb="FF000000"/>
      </bottom>
      <diagonal/>
    </border>
    <border>
      <left style="thin">
        <color rgb="FF000000"/>
      </left>
      <right/>
      <top style="thin">
        <color rgb="FF000000"/>
      </top>
      <bottom style="thin">
        <color indexed="64"/>
      </bottom>
      <diagonal/>
    </border>
    <border>
      <left/>
      <right style="thin">
        <color rgb="FF000000"/>
      </right>
      <top/>
      <bottom/>
      <diagonal/>
    </border>
    <border>
      <left/>
      <right style="thin">
        <color rgb="FF000000"/>
      </right>
      <top/>
      <bottom style="thin">
        <color rgb="FF000000"/>
      </bottom>
      <diagonal/>
    </border>
    <border>
      <left/>
      <right style="thin">
        <color rgb="FF000000"/>
      </right>
      <top style="dotted">
        <color rgb="FF000000"/>
      </top>
      <bottom style="dotted">
        <color rgb="FF000000"/>
      </bottom>
      <diagonal/>
    </border>
    <border>
      <left style="thin">
        <color indexed="64"/>
      </left>
      <right style="thin">
        <color rgb="FF000000"/>
      </right>
      <top style="thin">
        <color indexed="64"/>
      </top>
      <bottom style="dotted">
        <color indexed="64"/>
      </bottom>
      <diagonal/>
    </border>
    <border>
      <left/>
      <right style="thin">
        <color rgb="FF000000"/>
      </right>
      <top style="thin">
        <color indexed="64"/>
      </top>
      <bottom/>
      <diagonal/>
    </border>
    <border>
      <left style="thin">
        <color indexed="64"/>
      </left>
      <right/>
      <top/>
      <bottom style="dotted">
        <color indexed="64"/>
      </bottom>
      <diagonal/>
    </border>
    <border>
      <left style="thin">
        <color rgb="FF000000"/>
      </left>
      <right style="thin">
        <color rgb="FF000000"/>
      </right>
      <top/>
      <bottom style="dotted">
        <color indexed="64"/>
      </bottom>
      <diagonal/>
    </border>
    <border>
      <left style="thin">
        <color indexed="64"/>
      </left>
      <right/>
      <top style="dotted">
        <color indexed="64"/>
      </top>
      <bottom style="dotted">
        <color indexed="64"/>
      </bottom>
      <diagonal/>
    </border>
    <border>
      <left style="thin">
        <color rgb="FF000000"/>
      </left>
      <right style="thin">
        <color rgb="FF000000"/>
      </right>
      <top style="dotted">
        <color indexed="64"/>
      </top>
      <bottom style="dotted">
        <color indexed="64"/>
      </bottom>
      <diagonal/>
    </border>
    <border>
      <left style="thin">
        <color indexed="64"/>
      </left>
      <right/>
      <top style="dotted">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style="hair">
        <color indexed="64"/>
      </top>
      <bottom style="dotted">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style="dotted">
        <color indexed="64"/>
      </top>
      <bottom/>
      <diagonal/>
    </border>
    <border>
      <left style="thin">
        <color indexed="64"/>
      </left>
      <right/>
      <top style="thin">
        <color indexed="64"/>
      </top>
      <bottom style="thin">
        <color rgb="FF000000"/>
      </bottom>
      <diagonal/>
    </border>
    <border>
      <left style="thin">
        <color indexed="64"/>
      </left>
      <right/>
      <top style="dotted">
        <color indexed="64"/>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style="thin">
        <color rgb="FF000000"/>
      </right>
      <top style="thin">
        <color rgb="FF000000"/>
      </top>
      <bottom style="dotted">
        <color rgb="FF000000"/>
      </bottom>
      <diagonal/>
    </border>
    <border>
      <left/>
      <right/>
      <top style="thin">
        <color rgb="FF000000"/>
      </top>
      <bottom style="thin">
        <color rgb="FF000000"/>
      </bottom>
      <diagonal/>
    </border>
    <border>
      <left style="thin">
        <color rgb="FF000000"/>
      </left>
      <right/>
      <top style="dotted">
        <color indexed="64"/>
      </top>
      <bottom style="dotted">
        <color indexed="64"/>
      </bottom>
      <diagonal/>
    </border>
    <border>
      <left style="thin">
        <color rgb="FF000000"/>
      </left>
      <right/>
      <top/>
      <bottom style="thin">
        <color indexed="64"/>
      </bottom>
      <diagonal/>
    </border>
    <border>
      <left style="thin">
        <color rgb="FF000000"/>
      </left>
      <right/>
      <top/>
      <bottom/>
      <diagonal/>
    </border>
    <border>
      <left style="thin">
        <color rgb="FF000000"/>
      </left>
      <right style="thin">
        <color indexed="64"/>
      </right>
      <top style="dotted">
        <color rgb="FF000000"/>
      </top>
      <bottom/>
      <diagonal/>
    </border>
    <border>
      <left/>
      <right style="thin">
        <color rgb="FF000000"/>
      </right>
      <top style="thin">
        <color rgb="FF000000"/>
      </top>
      <bottom/>
      <diagonal/>
    </border>
    <border>
      <left style="thin">
        <color indexed="64"/>
      </left>
      <right/>
      <top/>
      <bottom style="thin">
        <color rgb="FF000000"/>
      </bottom>
      <diagonal/>
    </border>
    <border>
      <left style="thin">
        <color indexed="64"/>
      </left>
      <right style="thin">
        <color indexed="64"/>
      </right>
      <top style="thin">
        <color indexed="64"/>
      </top>
      <bottom style="dotted">
        <color rgb="FF000000"/>
      </bottom>
      <diagonal/>
    </border>
    <border>
      <left style="thin">
        <color indexed="64"/>
      </left>
      <right/>
      <top style="hair">
        <color indexed="64"/>
      </top>
      <bottom style="thin">
        <color indexed="64"/>
      </bottom>
      <diagonal/>
    </border>
    <border>
      <left/>
      <right style="thin">
        <color rgb="FF000000"/>
      </right>
      <top style="dotted">
        <color rgb="FF000000"/>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bottom style="dotted">
        <color rgb="FF000000"/>
      </bottom>
      <diagonal/>
    </border>
    <border>
      <left/>
      <right style="thin">
        <color rgb="FF000000"/>
      </right>
      <top style="dotted">
        <color indexed="64"/>
      </top>
      <bottom/>
      <diagonal/>
    </border>
    <border>
      <left/>
      <right style="thin">
        <color rgb="FF000000"/>
      </right>
      <top style="dotted">
        <color indexed="64"/>
      </top>
      <bottom style="dotted">
        <color indexed="64"/>
      </bottom>
      <diagonal/>
    </border>
    <border>
      <left style="thin">
        <color indexed="64"/>
      </left>
      <right/>
      <top style="dotted">
        <color indexed="64"/>
      </top>
      <bottom/>
      <diagonal/>
    </border>
    <border>
      <left/>
      <right/>
      <top style="thin">
        <color rgb="FF000000"/>
      </top>
      <bottom/>
      <diagonal/>
    </border>
    <border>
      <left/>
      <right/>
      <top style="dotted">
        <color indexed="64"/>
      </top>
      <bottom/>
      <diagonal/>
    </border>
    <border>
      <left style="thin">
        <color rgb="FF000000"/>
      </left>
      <right/>
      <top style="dotted">
        <color rgb="FF000000"/>
      </top>
      <bottom style="dotted">
        <color rgb="FF000000"/>
      </bottom>
      <diagonal/>
    </border>
    <border>
      <left/>
      <right/>
      <top style="dotted">
        <color rgb="FF000000"/>
      </top>
      <bottom/>
      <diagonal/>
    </border>
    <border>
      <left/>
      <right/>
      <top style="dotted">
        <color rgb="FF000000"/>
      </top>
      <bottom style="dotted">
        <color rgb="FF000000"/>
      </bottom>
      <diagonal/>
    </border>
    <border>
      <left style="thin">
        <color rgb="FF000000"/>
      </left>
      <right/>
      <top style="dotted">
        <color rgb="FF000000"/>
      </top>
      <bottom style="thin">
        <color rgb="FF000000"/>
      </bottom>
      <diagonal/>
    </border>
    <border>
      <left/>
      <right style="thin">
        <color rgb="FF000000"/>
      </right>
      <top style="thin">
        <color rgb="FF000000"/>
      </top>
      <bottom style="dotted">
        <color rgb="FF000000"/>
      </bottom>
      <diagonal/>
    </border>
    <border>
      <left/>
      <right/>
      <top/>
      <bottom style="dotted">
        <color indexed="64"/>
      </bottom>
      <diagonal/>
    </border>
    <border>
      <left/>
      <right/>
      <top style="dotted">
        <color indexed="64"/>
      </top>
      <bottom style="thin">
        <color rgb="FF000000"/>
      </bottom>
      <diagonal/>
    </border>
    <border>
      <left/>
      <right style="thin">
        <color indexed="64"/>
      </right>
      <top/>
      <bottom style="dotted">
        <color rgb="FF000000"/>
      </bottom>
      <diagonal/>
    </border>
    <border>
      <left/>
      <right style="thin">
        <color indexed="64"/>
      </right>
      <top style="thin">
        <color rgb="FF000000"/>
      </top>
      <bottom style="dotted">
        <color rgb="FF000000"/>
      </bottom>
      <diagonal/>
    </border>
    <border>
      <left/>
      <right style="thin">
        <color indexed="64"/>
      </right>
      <top style="dotted">
        <color rgb="FF000000"/>
      </top>
      <bottom style="dotted">
        <color rgb="FF000000"/>
      </bottom>
      <diagonal/>
    </border>
    <border>
      <left/>
      <right/>
      <top style="dotted">
        <color indexed="64"/>
      </top>
      <bottom style="dotted">
        <color indexed="64"/>
      </bottom>
      <diagonal/>
    </border>
    <border>
      <left/>
      <right/>
      <top style="dotted">
        <color rgb="FF000000"/>
      </top>
      <bottom style="thin">
        <color rgb="FF000000"/>
      </bottom>
      <diagonal/>
    </border>
    <border>
      <left style="thin">
        <color indexed="64"/>
      </left>
      <right/>
      <top style="thin">
        <color rgb="FF000000"/>
      </top>
      <bottom style="thin">
        <color indexed="64"/>
      </bottom>
      <diagonal/>
    </border>
    <border>
      <left/>
      <right style="thin">
        <color rgb="FF000000"/>
      </right>
      <top style="dotted">
        <color rgb="FF000000"/>
      </top>
      <bottom style="thin">
        <color indexed="64"/>
      </bottom>
      <diagonal/>
    </border>
    <border>
      <left/>
      <right style="thin">
        <color indexed="64"/>
      </right>
      <top style="dotted">
        <color indexed="64"/>
      </top>
      <bottom style="thin">
        <color rgb="FF000000"/>
      </bottom>
      <diagonal/>
    </border>
    <border>
      <left/>
      <right style="thin">
        <color rgb="FF000000"/>
      </right>
      <top style="dotted">
        <color rgb="FF000000"/>
      </top>
      <bottom style="thin">
        <color rgb="FF000000"/>
      </bottom>
      <diagonal/>
    </border>
    <border>
      <left/>
      <right style="thin">
        <color indexed="64"/>
      </right>
      <top style="thin">
        <color rgb="FF000000"/>
      </top>
      <bottom style="dotted">
        <color indexed="64"/>
      </bottom>
      <diagonal/>
    </border>
    <border>
      <left/>
      <right style="thin">
        <color rgb="FF000000"/>
      </right>
      <top style="thin">
        <color rgb="FF000000"/>
      </top>
      <bottom style="thin">
        <color indexed="64"/>
      </bottom>
      <diagonal/>
    </border>
    <border>
      <left style="thin">
        <color indexed="64"/>
      </left>
      <right style="thin">
        <color indexed="64"/>
      </right>
      <top style="dotted">
        <color rgb="FF000000"/>
      </top>
      <bottom style="dotted">
        <color rgb="FF000000"/>
      </bottom>
      <diagonal/>
    </border>
    <border>
      <left style="thin">
        <color indexed="64"/>
      </left>
      <right style="thin">
        <color indexed="64"/>
      </right>
      <top style="dotted">
        <color rgb="FF000000"/>
      </top>
      <bottom style="thin">
        <color indexed="64"/>
      </bottom>
      <diagonal/>
    </border>
    <border>
      <left style="thin">
        <color indexed="64"/>
      </left>
      <right/>
      <top style="thin">
        <color rgb="FF000000"/>
      </top>
      <bottom style="dotted">
        <color indexed="64"/>
      </bottom>
      <diagonal/>
    </border>
    <border>
      <left/>
      <right style="thin">
        <color indexed="64"/>
      </right>
      <top/>
      <bottom style="thin">
        <color rgb="FF000000"/>
      </bottom>
      <diagonal/>
    </border>
    <border>
      <left/>
      <right style="thin">
        <color rgb="FF000000"/>
      </right>
      <top style="dotted">
        <color indexed="64"/>
      </top>
      <bottom style="thin">
        <color rgb="FF000000"/>
      </bottom>
      <diagonal/>
    </border>
    <border>
      <left style="thin">
        <color rgb="FF000000"/>
      </left>
      <right style="thin">
        <color indexed="64"/>
      </right>
      <top style="thin">
        <color indexed="64"/>
      </top>
      <bottom style="dotted">
        <color indexed="64"/>
      </bottom>
      <diagonal/>
    </border>
    <border>
      <left style="thin">
        <color rgb="FF000000"/>
      </left>
      <right style="thin">
        <color indexed="64"/>
      </right>
      <top style="dotted">
        <color indexed="64"/>
      </top>
      <bottom style="dotted">
        <color indexed="64"/>
      </bottom>
      <diagonal/>
    </border>
    <border>
      <left/>
      <right style="thin">
        <color rgb="FF000000"/>
      </right>
      <top style="thin">
        <color indexed="64"/>
      </top>
      <bottom style="dotted">
        <color indexed="64"/>
      </bottom>
      <diagonal/>
    </border>
    <border>
      <left style="thin">
        <color indexed="64"/>
      </left>
      <right/>
      <top style="dotted">
        <color indexed="64"/>
      </top>
      <bottom style="dotted">
        <color rgb="FF000000"/>
      </bottom>
      <diagonal/>
    </border>
    <border>
      <left style="thin">
        <color indexed="64"/>
      </left>
      <right/>
      <top style="dotted">
        <color rgb="FF000000"/>
      </top>
      <bottom style="dotted">
        <color rgb="FF000000"/>
      </bottom>
      <diagonal/>
    </border>
    <border>
      <left style="thin">
        <color indexed="64"/>
      </left>
      <right/>
      <top style="thin">
        <color rgb="FF000000"/>
      </top>
      <bottom style="dotted">
        <color rgb="FF000000"/>
      </bottom>
      <diagonal/>
    </border>
    <border>
      <left/>
      <right/>
      <top/>
      <bottom style="thin">
        <color rgb="FF000000"/>
      </bottom>
      <diagonal/>
    </border>
    <border>
      <left/>
      <right style="thin">
        <color indexed="64"/>
      </right>
      <top style="thin">
        <color indexed="64"/>
      </top>
      <bottom style="dotted">
        <color rgb="FF000000"/>
      </bottom>
      <diagonal/>
    </border>
    <border>
      <left/>
      <right/>
      <top style="dotted">
        <color rgb="FF000000"/>
      </top>
      <bottom style="thin">
        <color indexed="64"/>
      </bottom>
      <diagonal/>
    </border>
    <border>
      <left style="thin">
        <color rgb="FF000000"/>
      </left>
      <right style="thin">
        <color rgb="FF000000"/>
      </right>
      <top style="dotted">
        <color rgb="FF000000"/>
      </top>
      <bottom style="thin">
        <color indexed="64"/>
      </bottom>
      <diagonal/>
    </border>
    <border>
      <left/>
      <right/>
      <top style="hair">
        <color indexed="64"/>
      </top>
      <bottom style="thin">
        <color indexed="64"/>
      </bottom>
      <diagonal/>
    </border>
    <border>
      <left style="thin">
        <color indexed="64"/>
      </left>
      <right style="thin">
        <color rgb="FF000000"/>
      </right>
      <top/>
      <bottom style="dotted">
        <color indexed="64"/>
      </bottom>
      <diagonal/>
    </border>
    <border>
      <left style="thin">
        <color indexed="64"/>
      </left>
      <right/>
      <top style="hair">
        <color indexed="64"/>
      </top>
      <bottom/>
      <diagonal/>
    </border>
    <border>
      <left style="thin">
        <color indexed="64"/>
      </left>
      <right style="thin">
        <color rgb="FF000000"/>
      </right>
      <top style="thin">
        <color rgb="FF000000"/>
      </top>
      <bottom style="dotted">
        <color indexed="64"/>
      </bottom>
      <diagonal/>
    </border>
    <border>
      <left style="thin">
        <color indexed="64"/>
      </left>
      <right/>
      <top style="hair">
        <color indexed="64"/>
      </top>
      <bottom style="thin">
        <color rgb="FF000000"/>
      </bottom>
      <diagonal/>
    </border>
    <border>
      <left style="thin">
        <color rgb="FF000000"/>
      </left>
      <right/>
      <top/>
      <bottom style="dotted">
        <color indexed="64"/>
      </bottom>
      <diagonal/>
    </border>
    <border>
      <left style="thin">
        <color rgb="FF000000"/>
      </left>
      <right/>
      <top style="dotted">
        <color indexed="64"/>
      </top>
      <bottom style="thin">
        <color indexed="64"/>
      </bottom>
      <diagonal/>
    </border>
    <border>
      <left style="thin">
        <color rgb="FF000000"/>
      </left>
      <right style="thin">
        <color rgb="FF000000"/>
      </right>
      <top style="thin">
        <color rgb="FF000000"/>
      </top>
      <bottom style="dotted">
        <color indexed="64"/>
      </bottom>
      <diagonal/>
    </border>
    <border>
      <left style="thin">
        <color rgb="FF000000"/>
      </left>
      <right/>
      <top style="thin">
        <color rgb="FF000000"/>
      </top>
      <bottom style="dotted">
        <color indexed="64"/>
      </bottom>
      <diagonal/>
    </border>
    <border>
      <left style="thin">
        <color rgb="FF000000"/>
      </left>
      <right/>
      <top style="dotted">
        <color indexed="64"/>
      </top>
      <bottom style="thin">
        <color rgb="FF000000"/>
      </bottom>
      <diagonal/>
    </border>
    <border>
      <left style="thin">
        <color indexed="64"/>
      </left>
      <right/>
      <top style="thin">
        <color indexed="64"/>
      </top>
      <bottom style="dotted">
        <color rgb="FF000000"/>
      </bottom>
      <diagonal/>
    </border>
    <border>
      <left/>
      <right/>
      <top style="thin">
        <color rgb="FF000000"/>
      </top>
      <bottom style="dotted">
        <color rgb="FF000000"/>
      </bottom>
      <diagonal/>
    </border>
    <border>
      <left/>
      <right style="thin">
        <color rgb="FF000000"/>
      </right>
      <top style="thin">
        <color indexed="64"/>
      </top>
      <bottom style="dotted">
        <color rgb="FF000000"/>
      </bottom>
      <diagonal/>
    </border>
    <border>
      <left style="thin">
        <color rgb="FF000000"/>
      </left>
      <right/>
      <top style="dotted">
        <color rgb="FF000000"/>
      </top>
      <bottom style="thin">
        <color indexed="64"/>
      </bottom>
      <diagonal/>
    </border>
    <border>
      <left/>
      <right style="thin">
        <color rgb="FF000000"/>
      </right>
      <top style="thin">
        <color rgb="FF000000"/>
      </top>
      <bottom style="dotted">
        <color indexed="64"/>
      </bottom>
      <diagonal/>
    </border>
    <border>
      <left/>
      <right style="thin">
        <color rgb="FF000000"/>
      </right>
      <top/>
      <bottom style="dotted">
        <color indexed="64"/>
      </bottom>
      <diagonal/>
    </border>
    <border>
      <left style="thin">
        <color rgb="FF000000"/>
      </left>
      <right style="thin">
        <color indexed="64"/>
      </right>
      <top style="thin">
        <color indexed="64"/>
      </top>
      <bottom style="dotted">
        <color rgb="FF000000"/>
      </bottom>
      <diagonal/>
    </border>
    <border>
      <left/>
      <right style="thin">
        <color indexed="64"/>
      </right>
      <top style="hair">
        <color indexed="64"/>
      </top>
      <bottom/>
      <diagonal/>
    </border>
    <border>
      <left/>
      <right/>
      <top style="hair">
        <color indexed="64"/>
      </top>
      <bottom/>
      <diagonal/>
    </border>
    <border>
      <left style="thin">
        <color indexed="64"/>
      </left>
      <right/>
      <top/>
      <bottom style="dotted">
        <color rgb="FF000000"/>
      </bottom>
      <diagonal/>
    </border>
    <border>
      <left style="thin">
        <color rgb="FF000000"/>
      </left>
      <right/>
      <top style="thin">
        <color indexed="64"/>
      </top>
      <bottom style="dotted">
        <color rgb="FF000000"/>
      </bottom>
      <diagonal/>
    </border>
    <border>
      <left style="thin">
        <color indexed="64"/>
      </left>
      <right/>
      <top style="dotted">
        <color rgb="FF000000"/>
      </top>
      <bottom/>
      <diagonal/>
    </border>
    <border>
      <left style="thin">
        <color rgb="FF000000"/>
      </left>
      <right/>
      <top style="thin">
        <color indexed="64"/>
      </top>
      <bottom style="thin">
        <color indexed="64"/>
      </bottom>
      <diagonal/>
    </border>
    <border>
      <left style="thin">
        <color indexed="64"/>
      </left>
      <right style="thin">
        <color indexed="64"/>
      </right>
      <top style="dotted">
        <color rgb="FF000000"/>
      </top>
      <bottom style="dotted">
        <color indexed="64"/>
      </bottom>
      <diagonal/>
    </border>
    <border>
      <left style="thin">
        <color indexed="64"/>
      </left>
      <right/>
      <top style="dotted">
        <color rgb="FF000000"/>
      </top>
      <bottom style="dotted">
        <color indexed="64"/>
      </bottom>
      <diagonal/>
    </border>
    <border>
      <left style="thin">
        <color indexed="64"/>
      </left>
      <right style="thin">
        <color rgb="FF000000"/>
      </right>
      <top style="dotted">
        <color rgb="FF000000"/>
      </top>
      <bottom style="dotted">
        <color rgb="FF000000"/>
      </bottom>
      <diagonal/>
    </border>
    <border>
      <left style="thin">
        <color indexed="64"/>
      </left>
      <right style="thin">
        <color indexed="64"/>
      </right>
      <top style="dotted">
        <color rgb="FF000000"/>
      </top>
      <bottom/>
      <diagonal/>
    </border>
  </borders>
  <cellStyleXfs count="4">
    <xf numFmtId="0" fontId="0" fillId="0" borderId="0">
      <alignment vertical="center"/>
    </xf>
    <xf numFmtId="38" fontId="4" fillId="0" borderId="0" applyFont="0" applyFill="0" applyBorder="0" applyAlignment="0" applyProtection="0">
      <alignment vertical="center"/>
    </xf>
    <xf numFmtId="38" fontId="10"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517">
    <xf numFmtId="0" fontId="0" fillId="0" borderId="0" xfId="0">
      <alignment vertical="center"/>
    </xf>
    <xf numFmtId="0" fontId="0" fillId="0" borderId="5" xfId="0" applyBorder="1">
      <alignment vertical="center"/>
    </xf>
    <xf numFmtId="0" fontId="9" fillId="0" borderId="0" xfId="0" applyFont="1">
      <alignment vertical="center"/>
    </xf>
    <xf numFmtId="0" fontId="0" fillId="0" borderId="0" xfId="0" applyAlignment="1">
      <alignment horizontal="right" vertical="center"/>
    </xf>
    <xf numFmtId="38" fontId="0" fillId="0" borderId="3" xfId="2" applyFont="1" applyBorder="1">
      <alignment vertical="center"/>
    </xf>
    <xf numFmtId="0" fontId="0" fillId="0" borderId="2" xfId="0" applyBorder="1" applyAlignment="1">
      <alignment horizontal="center" vertical="center"/>
    </xf>
    <xf numFmtId="0" fontId="0" fillId="0" borderId="31" xfId="0" applyBorder="1" applyAlignment="1">
      <alignment horizontal="center" vertical="center"/>
    </xf>
    <xf numFmtId="0" fontId="0" fillId="0" borderId="33" xfId="0" applyBorder="1">
      <alignment vertical="center"/>
    </xf>
    <xf numFmtId="0" fontId="0" fillId="0" borderId="30" xfId="0" applyBorder="1">
      <alignment vertical="center"/>
    </xf>
    <xf numFmtId="0" fontId="11" fillId="0" borderId="0" xfId="3">
      <alignment vertical="center"/>
    </xf>
    <xf numFmtId="0" fontId="12" fillId="0" borderId="0" xfId="0" applyFont="1">
      <alignment vertical="center"/>
    </xf>
    <xf numFmtId="0" fontId="13" fillId="0" borderId="0" xfId="0" applyFont="1">
      <alignment vertical="center"/>
    </xf>
    <xf numFmtId="0" fontId="0" fillId="0" borderId="44" xfId="0" applyBorder="1">
      <alignment vertical="center"/>
    </xf>
    <xf numFmtId="0" fontId="0" fillId="4" borderId="45" xfId="0" applyFill="1" applyBorder="1">
      <alignment vertical="center"/>
    </xf>
    <xf numFmtId="0" fontId="0" fillId="4" borderId="46" xfId="0" applyFill="1" applyBorder="1">
      <alignment vertical="center"/>
    </xf>
    <xf numFmtId="38" fontId="0" fillId="4" borderId="46" xfId="0" applyNumberFormat="1" applyFill="1" applyBorder="1">
      <alignment vertical="center"/>
    </xf>
    <xf numFmtId="0" fontId="0" fillId="0" borderId="47" xfId="0" applyBorder="1">
      <alignment vertical="center"/>
    </xf>
    <xf numFmtId="0" fontId="0" fillId="0" borderId="48" xfId="0" applyBorder="1">
      <alignment vertical="center"/>
    </xf>
    <xf numFmtId="0" fontId="0" fillId="4" borderId="50" xfId="0" applyFill="1" applyBorder="1">
      <alignment vertical="center"/>
    </xf>
    <xf numFmtId="0" fontId="0" fillId="0" borderId="51" xfId="0" applyBorder="1" applyAlignment="1">
      <alignment vertical="center" shrinkToFit="1"/>
    </xf>
    <xf numFmtId="0" fontId="0" fillId="0" borderId="52" xfId="0" applyBorder="1">
      <alignment vertical="center"/>
    </xf>
    <xf numFmtId="0" fontId="0" fillId="0" borderId="58" xfId="0" applyBorder="1" applyAlignment="1">
      <alignment vertical="center" shrinkToFit="1"/>
    </xf>
    <xf numFmtId="0" fontId="0" fillId="0" borderId="59" xfId="0" applyBorder="1" applyAlignment="1">
      <alignment vertical="center" shrinkToFit="1"/>
    </xf>
    <xf numFmtId="0" fontId="0" fillId="0" borderId="60" xfId="0"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38" fontId="0" fillId="5" borderId="10" xfId="2" applyFont="1" applyFill="1" applyBorder="1">
      <alignment vertical="center"/>
    </xf>
    <xf numFmtId="38" fontId="0" fillId="5" borderId="3" xfId="2" applyFont="1" applyFill="1" applyBorder="1">
      <alignment vertical="center"/>
    </xf>
    <xf numFmtId="38" fontId="0" fillId="5" borderId="26" xfId="2" applyFont="1" applyFill="1" applyBorder="1">
      <alignment vertical="center"/>
    </xf>
    <xf numFmtId="38" fontId="0" fillId="5" borderId="1" xfId="2" applyFont="1" applyFill="1" applyBorder="1">
      <alignment vertical="center"/>
    </xf>
    <xf numFmtId="0" fontId="0" fillId="5" borderId="31" xfId="0" applyFill="1" applyBorder="1">
      <alignment vertical="center"/>
    </xf>
    <xf numFmtId="0" fontId="0" fillId="5" borderId="2" xfId="0" applyFill="1" applyBorder="1">
      <alignment vertical="center"/>
    </xf>
    <xf numFmtId="0" fontId="0" fillId="2" borderId="66" xfId="0" applyFill="1" applyBorder="1" applyAlignment="1">
      <alignment horizontal="left" vertical="center"/>
    </xf>
    <xf numFmtId="0" fontId="0" fillId="2" borderId="67" xfId="0" applyFill="1" applyBorder="1" applyAlignment="1">
      <alignment horizontal="left" vertical="center"/>
    </xf>
    <xf numFmtId="0" fontId="0" fillId="2" borderId="65" xfId="0" applyFill="1" applyBorder="1" applyAlignment="1">
      <alignment horizontal="left" vertical="center"/>
    </xf>
    <xf numFmtId="0" fontId="0" fillId="0" borderId="70" xfId="0" applyBorder="1" applyAlignment="1">
      <alignment horizontal="center" vertical="center"/>
    </xf>
    <xf numFmtId="0" fontId="0" fillId="0" borderId="75" xfId="0" applyBorder="1" applyAlignment="1">
      <alignment horizontal="center" vertical="center"/>
    </xf>
    <xf numFmtId="0" fontId="0" fillId="0" borderId="79" xfId="0" applyBorder="1" applyAlignment="1">
      <alignment horizontal="center" vertical="center"/>
    </xf>
    <xf numFmtId="0" fontId="1" fillId="0" borderId="0" xfId="0" applyFont="1">
      <alignment vertical="center"/>
    </xf>
    <xf numFmtId="0" fontId="14" fillId="0" borderId="0" xfId="0" applyFont="1">
      <alignment vertical="center"/>
    </xf>
    <xf numFmtId="0" fontId="0" fillId="0" borderId="56" xfId="0" applyBorder="1" applyAlignment="1">
      <alignment horizontal="center" vertical="center" shrinkToFit="1"/>
    </xf>
    <xf numFmtId="0" fontId="0" fillId="0" borderId="0" xfId="0" applyAlignment="1">
      <alignment vertical="center" shrinkToFit="1"/>
    </xf>
    <xf numFmtId="0" fontId="0" fillId="0" borderId="0" xfId="0" applyAlignment="1">
      <alignment horizontal="left" vertical="center"/>
    </xf>
    <xf numFmtId="182" fontId="0" fillId="0" borderId="53" xfId="2" applyNumberFormat="1" applyFont="1" applyBorder="1">
      <alignment vertical="center"/>
    </xf>
    <xf numFmtId="182" fontId="0" fillId="3" borderId="54" xfId="2" applyNumberFormat="1" applyFont="1" applyFill="1" applyBorder="1">
      <alignment vertical="center"/>
    </xf>
    <xf numFmtId="0" fontId="17" fillId="0" borderId="0" xfId="0" applyFont="1" applyAlignment="1">
      <alignment horizontal="right" vertical="center"/>
    </xf>
    <xf numFmtId="0" fontId="0" fillId="0" borderId="55" xfId="0" applyBorder="1" applyAlignment="1">
      <alignment horizontal="center" vertical="center" shrinkToFit="1"/>
    </xf>
    <xf numFmtId="0" fontId="0" fillId="2" borderId="67" xfId="0" applyFill="1" applyBorder="1" applyAlignment="1">
      <alignment horizontal="left" vertical="center" shrinkToFit="1"/>
    </xf>
    <xf numFmtId="38" fontId="0" fillId="0" borderId="2" xfId="2" applyFont="1" applyBorder="1">
      <alignment vertical="center"/>
    </xf>
    <xf numFmtId="181" fontId="0" fillId="0" borderId="57" xfId="0" applyNumberFormat="1" applyBorder="1">
      <alignment vertical="center"/>
    </xf>
    <xf numFmtId="0" fontId="0" fillId="0" borderId="39" xfId="0" applyBorder="1">
      <alignment vertical="center"/>
    </xf>
    <xf numFmtId="181" fontId="0" fillId="0" borderId="39" xfId="0" applyNumberFormat="1" applyBorder="1">
      <alignment vertical="center"/>
    </xf>
    <xf numFmtId="0" fontId="0" fillId="0" borderId="41" xfId="0" applyBorder="1">
      <alignment vertical="center"/>
    </xf>
    <xf numFmtId="0" fontId="0" fillId="0" borderId="9" xfId="0" applyBorder="1">
      <alignment vertical="center"/>
    </xf>
    <xf numFmtId="0" fontId="15" fillId="0" borderId="1" xfId="0" applyFont="1" applyBorder="1" applyAlignment="1">
      <alignment horizontal="left" vertical="center" shrinkToFit="1"/>
    </xf>
    <xf numFmtId="177" fontId="15" fillId="0" borderId="11" xfId="0" applyNumberFormat="1" applyFont="1" applyBorder="1" applyAlignment="1">
      <alignment horizontal="center" vertical="center"/>
    </xf>
    <xf numFmtId="177" fontId="15" fillId="0" borderId="12" xfId="0" applyNumberFormat="1" applyFont="1" applyBorder="1" applyAlignment="1">
      <alignment horizontal="center" vertical="center"/>
    </xf>
    <xf numFmtId="177" fontId="15" fillId="0" borderId="13" xfId="0" applyNumberFormat="1" applyFont="1" applyBorder="1" applyAlignment="1">
      <alignment horizontal="center" vertical="center"/>
    </xf>
    <xf numFmtId="177" fontId="15" fillId="0" borderId="14" xfId="0" applyNumberFormat="1" applyFont="1" applyBorder="1" applyAlignment="1">
      <alignment horizontal="center" vertical="center"/>
    </xf>
    <xf numFmtId="177" fontId="15" fillId="0" borderId="1" xfId="0" applyNumberFormat="1" applyFont="1" applyBorder="1" applyAlignment="1">
      <alignment horizontal="center" vertical="center"/>
    </xf>
    <xf numFmtId="177" fontId="15" fillId="0" borderId="15" xfId="0" applyNumberFormat="1" applyFont="1" applyBorder="1" applyAlignment="1">
      <alignment horizontal="center" vertical="center"/>
    </xf>
    <xf numFmtId="177" fontId="15" fillId="0" borderId="149" xfId="0" applyNumberFormat="1" applyFont="1" applyBorder="1" applyAlignment="1">
      <alignment horizontal="center" vertical="center"/>
    </xf>
    <xf numFmtId="177" fontId="15" fillId="0" borderId="127" xfId="0" applyNumberFormat="1" applyFont="1" applyBorder="1" applyAlignment="1">
      <alignment horizontal="center" vertical="center"/>
    </xf>
    <xf numFmtId="0" fontId="22" fillId="0" borderId="0" xfId="3" applyFont="1" applyFill="1" applyAlignment="1">
      <alignment horizontal="right" vertical="center"/>
    </xf>
    <xf numFmtId="0" fontId="23" fillId="0" borderId="0" xfId="0" applyFont="1" applyAlignment="1">
      <alignment horizontal="right" vertical="center"/>
    </xf>
    <xf numFmtId="181" fontId="0" fillId="0" borderId="0" xfId="0" applyNumberFormat="1">
      <alignment vertical="center"/>
    </xf>
    <xf numFmtId="0" fontId="21" fillId="0" borderId="0" xfId="0" applyFont="1">
      <alignment vertical="center"/>
    </xf>
    <xf numFmtId="0" fontId="1" fillId="0" borderId="0" xfId="0" applyFont="1" applyAlignment="1">
      <alignment horizontal="left" vertical="center"/>
    </xf>
    <xf numFmtId="177" fontId="15" fillId="0" borderId="7" xfId="0" applyNumberFormat="1" applyFont="1" applyBorder="1" applyAlignment="1">
      <alignment horizontal="center" vertical="center"/>
    </xf>
    <xf numFmtId="177" fontId="15" fillId="0" borderId="4" xfId="0" applyNumberFormat="1" applyFont="1" applyBorder="1" applyAlignment="1">
      <alignment horizontal="center" vertical="center"/>
    </xf>
    <xf numFmtId="177" fontId="15" fillId="0" borderId="3" xfId="0" applyNumberFormat="1" applyFont="1" applyBorder="1" applyAlignment="1">
      <alignment horizontal="center" vertical="center"/>
    </xf>
    <xf numFmtId="179" fontId="16" fillId="0" borderId="1" xfId="0" applyNumberFormat="1" applyFont="1" applyBorder="1" applyAlignment="1">
      <alignment horizontal="left" vertical="center" wrapText="1"/>
    </xf>
    <xf numFmtId="0" fontId="24" fillId="0" borderId="0" xfId="0" applyFont="1">
      <alignment vertical="center"/>
    </xf>
    <xf numFmtId="0" fontId="15" fillId="0" borderId="0" xfId="0" applyFont="1">
      <alignment vertical="center"/>
    </xf>
    <xf numFmtId="0" fontId="15" fillId="0" borderId="0" xfId="0" applyFont="1" applyAlignment="1">
      <alignment horizontal="left" vertical="center" wrapText="1" shrinkToFit="1"/>
    </xf>
    <xf numFmtId="0" fontId="15" fillId="0" borderId="0" xfId="0" applyFont="1" applyAlignment="1">
      <alignment horizontal="left" vertical="center" shrinkToFit="1"/>
    </xf>
    <xf numFmtId="0" fontId="27" fillId="0" borderId="0" xfId="0" applyFont="1" applyAlignment="1">
      <alignment vertical="center" shrinkToFit="1"/>
    </xf>
    <xf numFmtId="176" fontId="28" fillId="0" borderId="8" xfId="1" applyNumberFormat="1" applyFont="1" applyFill="1" applyBorder="1" applyAlignment="1">
      <alignment horizontal="center" vertical="center" shrinkToFit="1"/>
    </xf>
    <xf numFmtId="176" fontId="28" fillId="0" borderId="7" xfId="1" applyNumberFormat="1" applyFont="1" applyFill="1" applyBorder="1" applyAlignment="1">
      <alignment horizontal="center" vertical="center"/>
    </xf>
    <xf numFmtId="176" fontId="29" fillId="0" borderId="9" xfId="1" applyNumberFormat="1" applyFont="1" applyFill="1" applyBorder="1" applyAlignment="1">
      <alignment horizontal="center" vertical="center" shrinkToFit="1"/>
    </xf>
    <xf numFmtId="0" fontId="8" fillId="0" borderId="25" xfId="0" applyFont="1" applyBorder="1" applyAlignment="1">
      <alignment horizontal="left" vertical="center"/>
    </xf>
    <xf numFmtId="0" fontId="8" fillId="0" borderId="25" xfId="0" applyFont="1" applyBorder="1" applyAlignment="1">
      <alignment horizontal="left" vertical="center" shrinkToFit="1"/>
    </xf>
    <xf numFmtId="177" fontId="15" fillId="0" borderId="8" xfId="0" applyNumberFormat="1" applyFont="1" applyBorder="1" applyAlignment="1">
      <alignment horizontal="left" vertical="center"/>
    </xf>
    <xf numFmtId="177" fontId="15" fillId="0" borderId="12" xfId="0" applyNumberFormat="1" applyFont="1" applyBorder="1" applyAlignment="1">
      <alignment horizontal="center" vertical="center" shrinkToFit="1"/>
    </xf>
    <xf numFmtId="177" fontId="15" fillId="0" borderId="9" xfId="0" applyNumberFormat="1" applyFont="1" applyBorder="1" applyAlignment="1">
      <alignment horizontal="center" vertical="center"/>
    </xf>
    <xf numFmtId="178" fontId="15" fillId="0" borderId="25" xfId="0" applyNumberFormat="1" applyFont="1" applyBorder="1" applyAlignment="1">
      <alignment horizontal="center" vertical="center" wrapText="1"/>
    </xf>
    <xf numFmtId="179" fontId="16" fillId="0" borderId="25" xfId="0" applyNumberFormat="1" applyFont="1" applyBorder="1" applyAlignment="1">
      <alignment horizontal="left" vertical="center" wrapText="1"/>
    </xf>
    <xf numFmtId="9" fontId="15" fillId="0" borderId="0" xfId="0" applyNumberFormat="1" applyFont="1">
      <alignment vertical="center"/>
    </xf>
    <xf numFmtId="176" fontId="28" fillId="0" borderId="0" xfId="1" applyNumberFormat="1" applyFont="1" applyFill="1" applyBorder="1" applyAlignment="1">
      <alignment horizontal="center" vertical="center"/>
    </xf>
    <xf numFmtId="177" fontId="15" fillId="0" borderId="26" xfId="0" applyNumberFormat="1" applyFont="1" applyBorder="1" applyAlignment="1">
      <alignment horizontal="left" vertical="center"/>
    </xf>
    <xf numFmtId="177" fontId="15" fillId="0" borderId="1" xfId="0" applyNumberFormat="1" applyFont="1" applyBorder="1" applyAlignment="1">
      <alignment horizontal="center" vertical="center" shrinkToFit="1"/>
    </xf>
    <xf numFmtId="177" fontId="15" fillId="0" borderId="152" xfId="0" applyNumberFormat="1" applyFont="1" applyBorder="1" applyAlignment="1">
      <alignment horizontal="center" vertical="center"/>
    </xf>
    <xf numFmtId="176" fontId="29" fillId="0" borderId="0" xfId="1" applyNumberFormat="1" applyFont="1" applyFill="1" applyBorder="1" applyAlignment="1">
      <alignment horizontal="center" vertical="center" shrinkToFit="1"/>
    </xf>
    <xf numFmtId="176" fontId="29" fillId="0" borderId="0" xfId="1" applyNumberFormat="1" applyFont="1" applyFill="1" applyBorder="1" applyAlignment="1">
      <alignment horizontal="center" vertical="center"/>
    </xf>
    <xf numFmtId="177" fontId="15" fillId="0" borderId="82" xfId="0" applyNumberFormat="1" applyFont="1" applyBorder="1" applyAlignment="1">
      <alignment horizontal="left" vertical="center"/>
    </xf>
    <xf numFmtId="177" fontId="15" fillId="0" borderId="94" xfId="0" applyNumberFormat="1" applyFont="1" applyBorder="1" applyAlignment="1">
      <alignment horizontal="center" vertical="center"/>
    </xf>
    <xf numFmtId="177" fontId="15" fillId="0" borderId="23" xfId="0" applyNumberFormat="1" applyFont="1" applyBorder="1" applyAlignment="1">
      <alignment horizontal="left" vertical="center"/>
    </xf>
    <xf numFmtId="177" fontId="15" fillId="0" borderId="132" xfId="0" applyNumberFormat="1" applyFont="1" applyBorder="1" applyAlignment="1">
      <alignment horizontal="center" vertical="center"/>
    </xf>
    <xf numFmtId="177" fontId="15" fillId="0" borderId="84" xfId="0" applyNumberFormat="1" applyFont="1" applyBorder="1" applyAlignment="1">
      <alignment horizontal="left" vertical="center"/>
    </xf>
    <xf numFmtId="177" fontId="15" fillId="0" borderId="14" xfId="0" applyNumberFormat="1" applyFont="1" applyBorder="1" applyAlignment="1">
      <alignment horizontal="center" vertical="center" shrinkToFit="1"/>
    </xf>
    <xf numFmtId="177" fontId="15" fillId="0" borderId="134" xfId="0" applyNumberFormat="1" applyFont="1" applyBorder="1" applyAlignment="1">
      <alignment horizontal="center" vertical="center"/>
    </xf>
    <xf numFmtId="177" fontId="15" fillId="0" borderId="149" xfId="0" applyNumberFormat="1" applyFont="1" applyBorder="1" applyAlignment="1">
      <alignment horizontal="left" vertical="center"/>
    </xf>
    <xf numFmtId="178" fontId="15" fillId="0" borderId="25" xfId="0" applyNumberFormat="1" applyFont="1" applyBorder="1" applyAlignment="1">
      <alignment horizontal="center" vertical="center" wrapText="1" shrinkToFit="1"/>
    </xf>
    <xf numFmtId="177" fontId="15" fillId="0" borderId="157" xfId="0" applyNumberFormat="1" applyFont="1" applyBorder="1" applyAlignment="1">
      <alignment horizontal="left" vertical="center"/>
    </xf>
    <xf numFmtId="177" fontId="15" fillId="0" borderId="158" xfId="0" applyNumberFormat="1" applyFont="1" applyBorder="1" applyAlignment="1">
      <alignment horizontal="left" vertical="center"/>
    </xf>
    <xf numFmtId="177" fontId="15" fillId="0" borderId="125" xfId="0" applyNumberFormat="1" applyFont="1" applyBorder="1" applyAlignment="1">
      <alignment horizontal="left" vertical="center"/>
    </xf>
    <xf numFmtId="177" fontId="15" fillId="0" borderId="84" xfId="0" applyNumberFormat="1" applyFont="1" applyBorder="1" applyAlignment="1">
      <alignment horizontal="center" vertical="center" shrinkToFit="1"/>
    </xf>
    <xf numFmtId="177" fontId="15" fillId="0" borderId="97" xfId="0" applyNumberFormat="1" applyFont="1" applyBorder="1" applyAlignment="1">
      <alignment horizontal="left" vertical="center"/>
    </xf>
    <xf numFmtId="177" fontId="15" fillId="0" borderId="139" xfId="0" applyNumberFormat="1" applyFont="1" applyBorder="1" applyAlignment="1">
      <alignment horizontal="left" vertical="center"/>
    </xf>
    <xf numFmtId="177" fontId="15" fillId="0" borderId="85" xfId="0" applyNumberFormat="1" applyFont="1" applyBorder="1" applyAlignment="1">
      <alignment horizontal="center" vertical="center" shrinkToFit="1"/>
    </xf>
    <xf numFmtId="177" fontId="15" fillId="0" borderId="159" xfId="0" applyNumberFormat="1" applyFont="1" applyBorder="1" applyAlignment="1">
      <alignment horizontal="center" vertical="center"/>
    </xf>
    <xf numFmtId="177" fontId="15" fillId="0" borderId="160" xfId="0" applyNumberFormat="1" applyFont="1" applyBorder="1" applyAlignment="1">
      <alignment horizontal="left" vertical="center"/>
    </xf>
    <xf numFmtId="177" fontId="15" fillId="0" borderId="111" xfId="0" applyNumberFormat="1" applyFont="1" applyBorder="1" applyAlignment="1">
      <alignment horizontal="center" vertical="center" shrinkToFit="1"/>
    </xf>
    <xf numFmtId="177" fontId="15" fillId="0" borderId="161" xfId="0" applyNumberFormat="1" applyFont="1" applyBorder="1" applyAlignment="1">
      <alignment horizontal="left" vertical="center"/>
    </xf>
    <xf numFmtId="177" fontId="15" fillId="0" borderId="162" xfId="0" applyNumberFormat="1" applyFont="1" applyBorder="1" applyAlignment="1">
      <alignment horizontal="center" vertical="center" shrinkToFit="1"/>
    </xf>
    <xf numFmtId="177" fontId="15" fillId="0" borderId="163" xfId="0" applyNumberFormat="1" applyFont="1" applyBorder="1" applyAlignment="1">
      <alignment horizontal="left" vertical="center"/>
    </xf>
    <xf numFmtId="177" fontId="15" fillId="0" borderId="164" xfId="0" applyNumberFormat="1" applyFont="1" applyBorder="1" applyAlignment="1">
      <alignment horizontal="left" vertical="center"/>
    </xf>
    <xf numFmtId="177" fontId="15" fillId="0" borderId="162" xfId="0" applyNumberFormat="1" applyFont="1" applyBorder="1" applyAlignment="1">
      <alignment horizontal="center" vertical="center"/>
    </xf>
    <xf numFmtId="177" fontId="15" fillId="0" borderId="0" xfId="0" applyNumberFormat="1" applyFont="1" applyAlignment="1">
      <alignment horizontal="left" vertical="center"/>
    </xf>
    <xf numFmtId="177" fontId="15" fillId="0" borderId="165" xfId="0" applyNumberFormat="1" applyFont="1" applyBorder="1" applyAlignment="1">
      <alignment horizontal="center" vertical="center" shrinkToFit="1"/>
    </xf>
    <xf numFmtId="177" fontId="15" fillId="0" borderId="165" xfId="0" applyNumberFormat="1" applyFont="1" applyBorder="1" applyAlignment="1">
      <alignment horizontal="center" vertical="center"/>
    </xf>
    <xf numFmtId="177" fontId="15" fillId="0" borderId="166" xfId="0" applyNumberFormat="1" applyFont="1" applyBorder="1" applyAlignment="1">
      <alignment horizontal="left" vertical="center"/>
    </xf>
    <xf numFmtId="177" fontId="15" fillId="0" borderId="167" xfId="0" applyNumberFormat="1" applyFont="1" applyBorder="1" applyAlignment="1">
      <alignment horizontal="center" vertical="center"/>
    </xf>
    <xf numFmtId="177" fontId="15" fillId="0" borderId="147" xfId="0" applyNumberFormat="1" applyFont="1" applyBorder="1" applyAlignment="1">
      <alignment horizontal="center" vertical="center"/>
    </xf>
    <xf numFmtId="177" fontId="15" fillId="0" borderId="127" xfId="0" applyNumberFormat="1" applyFont="1" applyBorder="1" applyAlignment="1">
      <alignment horizontal="left" vertical="center"/>
    </xf>
    <xf numFmtId="177" fontId="15" fillId="0" borderId="114" xfId="0" applyNumberFormat="1" applyFont="1" applyBorder="1" applyAlignment="1">
      <alignment horizontal="center" vertical="center"/>
    </xf>
    <xf numFmtId="177" fontId="15" fillId="0" borderId="126" xfId="0" applyNumberFormat="1" applyFont="1" applyBorder="1" applyAlignment="1">
      <alignment horizontal="left" vertical="center"/>
    </xf>
    <xf numFmtId="177" fontId="15" fillId="0" borderId="168" xfId="0" applyNumberFormat="1" applyFont="1" applyBorder="1" applyAlignment="1">
      <alignment horizontal="center" vertical="center" shrinkToFit="1"/>
    </xf>
    <xf numFmtId="177" fontId="15" fillId="0" borderId="106" xfId="0" applyNumberFormat="1" applyFont="1" applyBorder="1" applyAlignment="1">
      <alignment horizontal="center" vertical="center"/>
    </xf>
    <xf numFmtId="177" fontId="15" fillId="0" borderId="107" xfId="0" applyNumberFormat="1" applyFont="1" applyBorder="1" applyAlignment="1">
      <alignment horizontal="left" vertical="center"/>
    </xf>
    <xf numFmtId="177" fontId="15" fillId="0" borderId="86" xfId="0" applyNumberFormat="1" applyFont="1" applyBorder="1" applyAlignment="1">
      <alignment horizontal="center" vertical="center"/>
    </xf>
    <xf numFmtId="177" fontId="15" fillId="0" borderId="130" xfId="0" applyNumberFormat="1" applyFont="1" applyBorder="1" applyAlignment="1">
      <alignment horizontal="center" vertical="center"/>
    </xf>
    <xf numFmtId="177" fontId="15" fillId="0" borderId="83" xfId="0" applyNumberFormat="1" applyFont="1" applyBorder="1" applyAlignment="1">
      <alignment horizontal="left" vertical="center"/>
    </xf>
    <xf numFmtId="0" fontId="15" fillId="0" borderId="0" xfId="0" applyFont="1" applyAlignment="1">
      <alignment horizontal="left" vertical="center"/>
    </xf>
    <xf numFmtId="177" fontId="15" fillId="0" borderId="169" xfId="0" applyNumberFormat="1" applyFont="1" applyBorder="1" applyAlignment="1">
      <alignment horizontal="left" vertical="center"/>
    </xf>
    <xf numFmtId="177" fontId="15" fillId="0" borderId="105" xfId="0" applyNumberFormat="1" applyFont="1" applyBorder="1" applyAlignment="1">
      <alignment horizontal="center" vertical="center"/>
    </xf>
    <xf numFmtId="177" fontId="15" fillId="0" borderId="170" xfId="0" applyNumberFormat="1" applyFont="1" applyBorder="1" applyAlignment="1">
      <alignment horizontal="left" vertical="center"/>
    </xf>
    <xf numFmtId="177" fontId="15" fillId="0" borderId="82" xfId="0" applyNumberFormat="1" applyFont="1" applyBorder="1" applyAlignment="1">
      <alignment horizontal="center" vertical="center"/>
    </xf>
    <xf numFmtId="177" fontId="15" fillId="0" borderId="110" xfId="0" applyNumberFormat="1" applyFont="1" applyBorder="1" applyAlignment="1">
      <alignment horizontal="center" vertical="center"/>
    </xf>
    <xf numFmtId="177" fontId="15" fillId="0" borderId="171" xfId="0" applyNumberFormat="1" applyFont="1" applyBorder="1" applyAlignment="1">
      <alignment horizontal="left" vertical="center"/>
    </xf>
    <xf numFmtId="177" fontId="15" fillId="0" borderId="83" xfId="0" applyNumberFormat="1" applyFont="1" applyBorder="1" applyAlignment="1">
      <alignment horizontal="center" vertical="center"/>
    </xf>
    <xf numFmtId="177" fontId="15" fillId="0" borderId="172" xfId="0" applyNumberFormat="1" applyFont="1" applyBorder="1" applyAlignment="1">
      <alignment horizontal="center" vertical="center"/>
    </xf>
    <xf numFmtId="0" fontId="15" fillId="0" borderId="171" xfId="0" applyFont="1" applyBorder="1" applyAlignment="1">
      <alignment horizontal="left" vertical="center"/>
    </xf>
    <xf numFmtId="177" fontId="15" fillId="0" borderId="139" xfId="0" applyNumberFormat="1" applyFont="1" applyBorder="1" applyAlignment="1">
      <alignment horizontal="center" vertical="center"/>
    </xf>
    <xf numFmtId="177" fontId="15" fillId="0" borderId="161" xfId="0" applyNumberFormat="1" applyFont="1" applyBorder="1" applyAlignment="1">
      <alignment horizontal="center" vertical="center"/>
    </xf>
    <xf numFmtId="177" fontId="15" fillId="0" borderId="173" xfId="0" applyNumberFormat="1" applyFont="1" applyBorder="1" applyAlignment="1">
      <alignment horizontal="left" vertical="center"/>
    </xf>
    <xf numFmtId="177" fontId="15" fillId="0" borderId="142" xfId="0" applyNumberFormat="1" applyFont="1" applyBorder="1" applyAlignment="1">
      <alignment horizontal="center" vertical="center" shrinkToFit="1"/>
    </xf>
    <xf numFmtId="177" fontId="15" fillId="0" borderId="112" xfId="0" applyNumberFormat="1" applyFont="1" applyBorder="1" applyAlignment="1">
      <alignment horizontal="center" vertical="center"/>
    </xf>
    <xf numFmtId="0" fontId="8" fillId="0" borderId="19" xfId="0" applyFont="1" applyBorder="1" applyAlignment="1">
      <alignment horizontal="left" vertical="center" shrinkToFit="1"/>
    </xf>
    <xf numFmtId="178" fontId="15" fillId="0" borderId="19" xfId="0" applyNumberFormat="1" applyFont="1" applyBorder="1" applyAlignment="1">
      <alignment horizontal="center" vertical="center" wrapText="1"/>
    </xf>
    <xf numFmtId="179" fontId="16" fillId="0" borderId="19" xfId="0" applyNumberFormat="1" applyFont="1" applyBorder="1" applyAlignment="1">
      <alignment horizontal="left" vertical="center" wrapText="1"/>
    </xf>
    <xf numFmtId="0" fontId="8" fillId="0" borderId="102" xfId="0" applyFont="1" applyBorder="1" applyAlignment="1">
      <alignment horizontal="left" vertical="center"/>
    </xf>
    <xf numFmtId="177" fontId="15" fillId="0" borderId="4" xfId="0" applyNumberFormat="1" applyFont="1" applyBorder="1" applyAlignment="1">
      <alignment horizontal="left" vertical="center"/>
    </xf>
    <xf numFmtId="177" fontId="15" fillId="0" borderId="13" xfId="0" applyNumberFormat="1" applyFont="1" applyBorder="1" applyAlignment="1">
      <alignment horizontal="left" vertical="center"/>
    </xf>
    <xf numFmtId="177" fontId="15" fillId="0" borderId="12" xfId="0" applyNumberFormat="1" applyFont="1" applyBorder="1" applyAlignment="1">
      <alignment horizontal="left" vertical="center"/>
    </xf>
    <xf numFmtId="177" fontId="15" fillId="0" borderId="3" xfId="0" applyNumberFormat="1" applyFont="1" applyBorder="1" applyAlignment="1">
      <alignment horizontal="left" vertical="center"/>
    </xf>
    <xf numFmtId="178" fontId="15" fillId="0" borderId="93" xfId="0" applyNumberFormat="1" applyFont="1" applyBorder="1" applyAlignment="1">
      <alignment horizontal="center" vertical="center" wrapText="1"/>
    </xf>
    <xf numFmtId="177" fontId="15" fillId="0" borderId="129" xfId="0" applyNumberFormat="1" applyFont="1" applyBorder="1" applyAlignment="1">
      <alignment horizontal="left" vertical="center"/>
    </xf>
    <xf numFmtId="177" fontId="15" fillId="0" borderId="175" xfId="0" applyNumberFormat="1" applyFont="1" applyBorder="1" applyAlignment="1">
      <alignment horizontal="left" vertical="center"/>
    </xf>
    <xf numFmtId="0" fontId="8" fillId="0" borderId="22" xfId="0" applyFont="1" applyBorder="1" applyAlignment="1">
      <alignment horizontal="left" vertical="center" shrinkToFit="1"/>
    </xf>
    <xf numFmtId="178" fontId="15" fillId="0" borderId="22" xfId="0" applyNumberFormat="1" applyFont="1" applyBorder="1" applyAlignment="1">
      <alignment horizontal="center" vertical="center" wrapText="1"/>
    </xf>
    <xf numFmtId="179" fontId="16" fillId="0" borderId="22" xfId="0" applyNumberFormat="1" applyFont="1" applyBorder="1" applyAlignment="1">
      <alignment horizontal="left" vertical="center" wrapText="1"/>
    </xf>
    <xf numFmtId="177" fontId="15" fillId="0" borderId="85" xfId="0" applyNumberFormat="1" applyFont="1" applyBorder="1" applyAlignment="1">
      <alignment horizontal="center" vertical="center"/>
    </xf>
    <xf numFmtId="177" fontId="15" fillId="0" borderId="176" xfId="0" applyNumberFormat="1" applyFont="1" applyBorder="1" applyAlignment="1">
      <alignment horizontal="left" vertical="center"/>
    </xf>
    <xf numFmtId="177" fontId="15" fillId="0" borderId="177" xfId="0" applyNumberFormat="1" applyFont="1" applyBorder="1" applyAlignment="1">
      <alignment horizontal="left" vertical="center"/>
    </xf>
    <xf numFmtId="177" fontId="15" fillId="0" borderId="178" xfId="0" applyNumberFormat="1" applyFont="1" applyBorder="1" applyAlignment="1">
      <alignment horizontal="left" vertical="center"/>
    </xf>
    <xf numFmtId="0" fontId="15" fillId="0" borderId="83" xfId="0" applyFont="1" applyBorder="1" applyAlignment="1">
      <alignment horizontal="left" vertical="center"/>
    </xf>
    <xf numFmtId="177" fontId="15" fillId="0" borderId="10" xfId="0" applyNumberFormat="1" applyFont="1" applyBorder="1" applyAlignment="1">
      <alignment horizontal="left" vertical="center"/>
    </xf>
    <xf numFmtId="0" fontId="15" fillId="0" borderId="82" xfId="0" applyFont="1" applyBorder="1" applyAlignment="1">
      <alignment horizontal="left" vertical="center"/>
    </xf>
    <xf numFmtId="177" fontId="15" fillId="0" borderId="143" xfId="0" applyNumberFormat="1" applyFont="1" applyBorder="1" applyAlignment="1">
      <alignment horizontal="center" vertical="center"/>
    </xf>
    <xf numFmtId="177" fontId="15" fillId="0" borderId="104" xfId="0" applyNumberFormat="1" applyFont="1" applyBorder="1" applyAlignment="1">
      <alignment horizontal="center" vertical="center"/>
    </xf>
    <xf numFmtId="177" fontId="15" fillId="0" borderId="134" xfId="0" applyNumberFormat="1" applyFont="1" applyBorder="1" applyAlignment="1">
      <alignment horizontal="center" vertical="center" shrinkToFit="1"/>
    </xf>
    <xf numFmtId="177" fontId="15" fillId="0" borderId="142" xfId="0" applyNumberFormat="1" applyFont="1" applyBorder="1" applyAlignment="1">
      <alignment horizontal="center" vertical="center"/>
    </xf>
    <xf numFmtId="184" fontId="15" fillId="0" borderId="13" xfId="0" applyNumberFormat="1" applyFont="1" applyBorder="1" applyAlignment="1">
      <alignment horizontal="center" vertical="center"/>
    </xf>
    <xf numFmtId="184" fontId="15" fillId="0" borderId="0" xfId="0" applyNumberFormat="1" applyFont="1" applyAlignment="1">
      <alignment horizontal="center" vertical="center"/>
    </xf>
    <xf numFmtId="177" fontId="15" fillId="0" borderId="179" xfId="0" applyNumberFormat="1" applyFont="1" applyBorder="1" applyAlignment="1">
      <alignment horizontal="left" vertical="center"/>
    </xf>
    <xf numFmtId="177" fontId="15" fillId="0" borderId="93" xfId="0" applyNumberFormat="1" applyFont="1" applyBorder="1" applyAlignment="1">
      <alignment horizontal="center" vertical="center" shrinkToFit="1"/>
    </xf>
    <xf numFmtId="177" fontId="15" fillId="0" borderId="124" xfId="0" applyNumberFormat="1" applyFont="1" applyBorder="1" applyAlignment="1">
      <alignment horizontal="center" vertical="center"/>
    </xf>
    <xf numFmtId="177" fontId="15" fillId="0" borderId="96" xfId="0" applyNumberFormat="1" applyFont="1" applyBorder="1" applyAlignment="1">
      <alignment horizontal="center" vertical="center"/>
    </xf>
    <xf numFmtId="177" fontId="15" fillId="0" borderId="151" xfId="0" applyNumberFormat="1" applyFont="1" applyBorder="1" applyAlignment="1">
      <alignment horizontal="left" vertical="center"/>
    </xf>
    <xf numFmtId="177" fontId="15" fillId="0" borderId="180" xfId="0" applyNumberFormat="1" applyFont="1" applyBorder="1" applyAlignment="1">
      <alignment horizontal="left" vertical="center"/>
    </xf>
    <xf numFmtId="177" fontId="15" fillId="0" borderId="181" xfId="0" applyNumberFormat="1" applyFont="1" applyBorder="1" applyAlignment="1">
      <alignment horizontal="left" vertical="center"/>
    </xf>
    <xf numFmtId="177" fontId="15" fillId="0" borderId="107" xfId="0" applyNumberFormat="1" applyFont="1" applyBorder="1" applyAlignment="1">
      <alignment horizontal="center" vertical="center"/>
    </xf>
    <xf numFmtId="0" fontId="8" fillId="0" borderId="102" xfId="0" applyFont="1" applyBorder="1" applyAlignment="1">
      <alignment horizontal="left" vertical="center" shrinkToFit="1"/>
    </xf>
    <xf numFmtId="177" fontId="15" fillId="0" borderId="139" xfId="0" applyNumberFormat="1" applyFont="1" applyBorder="1" applyAlignment="1">
      <alignment horizontal="center" vertical="center" shrinkToFit="1"/>
    </xf>
    <xf numFmtId="177" fontId="15" fillId="0" borderId="92" xfId="0" applyNumberFormat="1" applyFont="1" applyBorder="1" applyAlignment="1">
      <alignment horizontal="center" vertical="center"/>
    </xf>
    <xf numFmtId="177" fontId="15" fillId="0" borderId="182" xfId="0" applyNumberFormat="1" applyFont="1" applyBorder="1" applyAlignment="1">
      <alignment horizontal="center" vertical="center"/>
    </xf>
    <xf numFmtId="177" fontId="15" fillId="0" borderId="183" xfId="0" applyNumberFormat="1" applyFont="1" applyBorder="1" applyAlignment="1">
      <alignment horizontal="left" vertical="center"/>
    </xf>
    <xf numFmtId="177" fontId="15" fillId="0" borderId="90" xfId="0" applyNumberFormat="1" applyFont="1" applyBorder="1" applyAlignment="1">
      <alignment horizontal="center" vertical="center" shrinkToFit="1"/>
    </xf>
    <xf numFmtId="177" fontId="15" fillId="0" borderId="141" xfId="0" applyNumberFormat="1" applyFont="1" applyBorder="1" applyAlignment="1">
      <alignment horizontal="center" vertical="center"/>
    </xf>
    <xf numFmtId="177" fontId="15" fillId="0" borderId="22" xfId="0" applyNumberFormat="1" applyFont="1" applyBorder="1" applyAlignment="1">
      <alignment horizontal="center" vertical="center" shrinkToFit="1"/>
    </xf>
    <xf numFmtId="177" fontId="15" fillId="0" borderId="153" xfId="0" applyNumberFormat="1" applyFont="1" applyBorder="1" applyAlignment="1">
      <alignment horizontal="left" vertical="center"/>
    </xf>
    <xf numFmtId="177" fontId="15" fillId="0" borderId="167" xfId="0" applyNumberFormat="1" applyFont="1" applyBorder="1" applyAlignment="1">
      <alignment horizontal="left" vertical="center"/>
    </xf>
    <xf numFmtId="177" fontId="15" fillId="0" borderId="19" xfId="0" applyNumberFormat="1" applyFont="1" applyBorder="1" applyAlignment="1">
      <alignment horizontal="center" vertical="center"/>
    </xf>
    <xf numFmtId="177" fontId="15" fillId="0" borderId="109" xfId="0" applyNumberFormat="1" applyFont="1" applyBorder="1" applyAlignment="1">
      <alignment horizontal="center" vertical="center"/>
    </xf>
    <xf numFmtId="177" fontId="15" fillId="0" borderId="21" xfId="0" applyNumberFormat="1" applyFont="1" applyBorder="1" applyAlignment="1">
      <alignment horizontal="center" vertical="center"/>
    </xf>
    <xf numFmtId="177" fontId="15" fillId="0" borderId="184" xfId="0" applyNumberFormat="1" applyFont="1" applyBorder="1" applyAlignment="1">
      <alignment horizontal="left" vertical="center"/>
    </xf>
    <xf numFmtId="177" fontId="15" fillId="0" borderId="21" xfId="0" applyNumberFormat="1" applyFont="1" applyBorder="1" applyAlignment="1">
      <alignment horizontal="center" vertical="center" shrinkToFit="1"/>
    </xf>
    <xf numFmtId="177" fontId="15" fillId="0" borderId="185" xfId="0" applyNumberFormat="1" applyFont="1" applyBorder="1" applyAlignment="1">
      <alignment horizontal="center" vertical="center"/>
    </xf>
    <xf numFmtId="177" fontId="15" fillId="0" borderId="186" xfId="0" applyNumberFormat="1" applyFont="1" applyBorder="1" applyAlignment="1">
      <alignment horizontal="center" vertical="center"/>
    </xf>
    <xf numFmtId="177" fontId="15" fillId="0" borderId="184" xfId="0" applyNumberFormat="1" applyFont="1" applyBorder="1" applyAlignment="1">
      <alignment horizontal="center" vertical="center" shrinkToFit="1"/>
    </xf>
    <xf numFmtId="177" fontId="15" fillId="0" borderId="176" xfId="0" applyNumberFormat="1" applyFont="1" applyBorder="1" applyAlignment="1">
      <alignment horizontal="center" vertical="center" shrinkToFit="1"/>
    </xf>
    <xf numFmtId="177" fontId="15" fillId="0" borderId="11" xfId="0" applyNumberFormat="1" applyFont="1" applyBorder="1" applyAlignment="1">
      <alignment horizontal="center" vertical="center" shrinkToFit="1"/>
    </xf>
    <xf numFmtId="177" fontId="15" fillId="0" borderId="13" xfId="0" applyNumberFormat="1" applyFont="1" applyBorder="1" applyAlignment="1">
      <alignment horizontal="center" vertical="center" shrinkToFit="1"/>
    </xf>
    <xf numFmtId="177" fontId="15" fillId="0" borderId="187" xfId="0" applyNumberFormat="1" applyFont="1" applyBorder="1" applyAlignment="1">
      <alignment horizontal="left" vertical="center"/>
    </xf>
    <xf numFmtId="177" fontId="15" fillId="0" borderId="107" xfId="0" applyNumberFormat="1" applyFont="1" applyBorder="1" applyAlignment="1">
      <alignment horizontal="center" vertical="center" shrinkToFit="1"/>
    </xf>
    <xf numFmtId="177" fontId="15" fillId="0" borderId="83" xfId="0" applyNumberFormat="1" applyFont="1" applyBorder="1" applyAlignment="1">
      <alignment horizontal="center" vertical="center" shrinkToFit="1"/>
    </xf>
    <xf numFmtId="177" fontId="15" fillId="0" borderId="110" xfId="0" applyNumberFormat="1" applyFont="1" applyBorder="1" applyAlignment="1">
      <alignment horizontal="center" vertical="center" shrinkToFit="1"/>
    </xf>
    <xf numFmtId="177" fontId="15" fillId="0" borderId="111" xfId="0" applyNumberFormat="1" applyFont="1" applyBorder="1" applyAlignment="1">
      <alignment horizontal="center" vertical="center"/>
    </xf>
    <xf numFmtId="177" fontId="15" fillId="0" borderId="112" xfId="0" applyNumberFormat="1" applyFont="1" applyBorder="1" applyAlignment="1">
      <alignment horizontal="center" vertical="center" shrinkToFit="1"/>
    </xf>
    <xf numFmtId="177" fontId="15" fillId="0" borderId="116" xfId="0" applyNumberFormat="1" applyFont="1" applyBorder="1" applyAlignment="1">
      <alignment horizontal="center" vertical="center"/>
    </xf>
    <xf numFmtId="177" fontId="15" fillId="0" borderId="188" xfId="0" applyNumberFormat="1" applyFont="1" applyBorder="1" applyAlignment="1">
      <alignment horizontal="center" vertical="center"/>
    </xf>
    <xf numFmtId="177" fontId="15" fillId="0" borderId="180" xfId="0" applyNumberFormat="1" applyFont="1" applyBorder="1" applyAlignment="1">
      <alignment horizontal="center" vertical="center"/>
    </xf>
    <xf numFmtId="177" fontId="15" fillId="0" borderId="189" xfId="0" applyNumberFormat="1" applyFont="1" applyBorder="1" applyAlignment="1">
      <alignment horizontal="center" vertical="center"/>
    </xf>
    <xf numFmtId="0" fontId="15" fillId="0" borderId="125" xfId="0" applyFont="1" applyBorder="1" applyAlignment="1">
      <alignment horizontal="left" vertical="center"/>
    </xf>
    <xf numFmtId="177" fontId="15" fillId="0" borderId="4" xfId="0" applyNumberFormat="1" applyFont="1" applyBorder="1" applyAlignment="1">
      <alignment horizontal="center" vertical="center" shrinkToFit="1"/>
    </xf>
    <xf numFmtId="177" fontId="15" fillId="0" borderId="113" xfId="0" applyNumberFormat="1" applyFont="1" applyBorder="1" applyAlignment="1">
      <alignment horizontal="center" vertical="center"/>
    </xf>
    <xf numFmtId="177" fontId="15" fillId="0" borderId="190" xfId="0" applyNumberFormat="1" applyFont="1" applyBorder="1" applyAlignment="1">
      <alignment horizontal="center" vertical="center"/>
    </xf>
    <xf numFmtId="177" fontId="15" fillId="0" borderId="115" xfId="0" applyNumberFormat="1" applyFont="1" applyBorder="1" applyAlignment="1">
      <alignment horizontal="center" vertical="center"/>
    </xf>
    <xf numFmtId="0" fontId="15" fillId="0" borderId="139" xfId="0" applyFont="1" applyBorder="1" applyAlignment="1">
      <alignment horizontal="left" vertical="center"/>
    </xf>
    <xf numFmtId="177" fontId="15" fillId="0" borderId="16" xfId="0" applyNumberFormat="1" applyFont="1" applyBorder="1" applyAlignment="1">
      <alignment horizontal="center" vertical="center" shrinkToFit="1"/>
    </xf>
    <xf numFmtId="177" fontId="15" fillId="0" borderId="150" xfId="0" applyNumberFormat="1" applyFont="1" applyBorder="1" applyAlignment="1">
      <alignment horizontal="center" vertical="center"/>
    </xf>
    <xf numFmtId="177" fontId="15" fillId="0" borderId="117" xfId="0" applyNumberFormat="1" applyFont="1" applyBorder="1" applyAlignment="1">
      <alignment horizontal="left" vertical="center"/>
    </xf>
    <xf numFmtId="177" fontId="15" fillId="0" borderId="28" xfId="0" applyNumberFormat="1" applyFont="1" applyBorder="1" applyAlignment="1">
      <alignment horizontal="center" vertical="center"/>
    </xf>
    <xf numFmtId="177" fontId="15" fillId="0" borderId="130" xfId="0" applyNumberFormat="1" applyFont="1" applyBorder="1" applyAlignment="1">
      <alignment horizontal="center" vertical="center" shrinkToFit="1"/>
    </xf>
    <xf numFmtId="177" fontId="15" fillId="0" borderId="102" xfId="0" applyNumberFormat="1" applyFont="1" applyBorder="1" applyAlignment="1">
      <alignment horizontal="center" vertical="center"/>
    </xf>
    <xf numFmtId="177" fontId="15" fillId="0" borderId="94" xfId="0" applyNumberFormat="1" applyFont="1" applyBorder="1" applyAlignment="1">
      <alignment horizontal="center" vertical="center" shrinkToFit="1"/>
    </xf>
    <xf numFmtId="177" fontId="15" fillId="0" borderId="132" xfId="0" applyNumberFormat="1" applyFont="1" applyBorder="1" applyAlignment="1">
      <alignment horizontal="center" vertical="center" shrinkToFit="1"/>
    </xf>
    <xf numFmtId="177" fontId="15" fillId="0" borderId="125" xfId="0" applyNumberFormat="1" applyFont="1" applyBorder="1" applyAlignment="1">
      <alignment horizontal="center" vertical="center"/>
    </xf>
    <xf numFmtId="177" fontId="15" fillId="0" borderId="0" xfId="0" applyNumberFormat="1" applyFont="1" applyAlignment="1">
      <alignment horizontal="center" vertical="center"/>
    </xf>
    <xf numFmtId="177" fontId="15" fillId="0" borderId="164" xfId="0" applyNumberFormat="1" applyFont="1" applyBorder="1" applyAlignment="1">
      <alignment horizontal="center" vertical="center"/>
    </xf>
    <xf numFmtId="177" fontId="15" fillId="0" borderId="126" xfId="0" applyNumberFormat="1" applyFont="1" applyBorder="1" applyAlignment="1">
      <alignment horizontal="center" vertical="center" shrinkToFit="1"/>
    </xf>
    <xf numFmtId="177" fontId="15" fillId="0" borderId="191" xfId="0" applyNumberFormat="1" applyFont="1" applyBorder="1" applyAlignment="1">
      <alignment horizontal="center" vertical="center"/>
    </xf>
    <xf numFmtId="0" fontId="8" fillId="0" borderId="93" xfId="0" applyFont="1" applyBorder="1" applyAlignment="1">
      <alignment horizontal="left" vertical="center"/>
    </xf>
    <xf numFmtId="0" fontId="8" fillId="0" borderId="93" xfId="0" applyFont="1" applyBorder="1" applyAlignment="1">
      <alignment horizontal="left" vertical="center" shrinkToFit="1"/>
    </xf>
    <xf numFmtId="179" fontId="16" fillId="0" borderId="93" xfId="0" applyNumberFormat="1" applyFont="1" applyBorder="1" applyAlignment="1">
      <alignment horizontal="left" vertical="center" wrapText="1"/>
    </xf>
    <xf numFmtId="0" fontId="8" fillId="0" borderId="137" xfId="0" applyFont="1" applyBorder="1" applyAlignment="1">
      <alignment horizontal="left" vertical="center"/>
    </xf>
    <xf numFmtId="0" fontId="8" fillId="0" borderId="135" xfId="0" applyFont="1" applyBorder="1" applyAlignment="1">
      <alignment horizontal="left" vertical="center" shrinkToFit="1"/>
    </xf>
    <xf numFmtId="178" fontId="15" fillId="0" borderId="135" xfId="0" applyNumberFormat="1" applyFont="1" applyBorder="1" applyAlignment="1">
      <alignment horizontal="center" vertical="center" wrapText="1"/>
    </xf>
    <xf numFmtId="179" fontId="16" fillId="0" borderId="138" xfId="0" applyNumberFormat="1" applyFont="1" applyBorder="1" applyAlignment="1">
      <alignment horizontal="left" vertical="center" wrapText="1"/>
    </xf>
    <xf numFmtId="177" fontId="15" fillId="0" borderId="192" xfId="0" applyNumberFormat="1" applyFont="1" applyBorder="1" applyAlignment="1">
      <alignment horizontal="left" vertical="center"/>
    </xf>
    <xf numFmtId="177" fontId="15" fillId="0" borderId="193" xfId="0" applyNumberFormat="1" applyFont="1" applyBorder="1" applyAlignment="1">
      <alignment horizontal="left" vertical="center"/>
    </xf>
    <xf numFmtId="177" fontId="15" fillId="0" borderId="194" xfId="0" applyNumberFormat="1" applyFont="1" applyBorder="1" applyAlignment="1">
      <alignment horizontal="center" vertical="center" shrinkToFit="1"/>
    </xf>
    <xf numFmtId="177" fontId="15" fillId="0" borderId="195" xfId="0" applyNumberFormat="1" applyFont="1" applyBorder="1" applyAlignment="1">
      <alignment horizontal="center" vertical="center"/>
    </xf>
    <xf numFmtId="0" fontId="8" fillId="0" borderId="22" xfId="0" applyFont="1" applyBorder="1" applyAlignment="1">
      <alignment horizontal="left" vertical="center"/>
    </xf>
    <xf numFmtId="177" fontId="15" fillId="0" borderId="196" xfId="0" applyNumberFormat="1" applyFont="1" applyBorder="1" applyAlignment="1">
      <alignment horizontal="center" vertical="center"/>
    </xf>
    <xf numFmtId="177" fontId="15" fillId="0" borderId="128" xfId="0" applyNumberFormat="1" applyFont="1" applyBorder="1" applyAlignment="1">
      <alignment horizontal="center" vertical="center"/>
    </xf>
    <xf numFmtId="177" fontId="15" fillId="0" borderId="197" xfId="0" applyNumberFormat="1" applyFont="1" applyBorder="1" applyAlignment="1">
      <alignment horizontal="center" vertical="center"/>
    </xf>
    <xf numFmtId="177" fontId="15" fillId="0" borderId="198" xfId="0" applyNumberFormat="1" applyFont="1" applyBorder="1" applyAlignment="1">
      <alignment horizontal="center" vertical="center"/>
    </xf>
    <xf numFmtId="177" fontId="15" fillId="0" borderId="199" xfId="0" applyNumberFormat="1" applyFont="1" applyBorder="1" applyAlignment="1">
      <alignment horizontal="center" vertical="center"/>
    </xf>
    <xf numFmtId="177" fontId="15" fillId="0" borderId="131" xfId="0" applyNumberFormat="1" applyFont="1" applyBorder="1" applyAlignment="1">
      <alignment horizontal="center" vertical="center"/>
    </xf>
    <xf numFmtId="177" fontId="15" fillId="0" borderId="200" xfId="0" applyNumberFormat="1" applyFont="1" applyBorder="1" applyAlignment="1">
      <alignment horizontal="center" vertical="center"/>
    </xf>
    <xf numFmtId="177" fontId="15" fillId="0" borderId="201" xfId="0" applyNumberFormat="1" applyFont="1" applyBorder="1" applyAlignment="1">
      <alignment horizontal="center" vertical="center"/>
    </xf>
    <xf numFmtId="177" fontId="15" fillId="0" borderId="140" xfId="0" applyNumberFormat="1" applyFont="1" applyBorder="1" applyAlignment="1">
      <alignment horizontal="center" vertical="center"/>
    </xf>
    <xf numFmtId="177" fontId="15" fillId="0" borderId="202" xfId="0" applyNumberFormat="1" applyFont="1" applyBorder="1" applyAlignment="1">
      <alignment horizontal="center" vertical="center"/>
    </xf>
    <xf numFmtId="177" fontId="15" fillId="0" borderId="203" xfId="0" applyNumberFormat="1" applyFont="1" applyBorder="1" applyAlignment="1">
      <alignment horizontal="center" vertical="center"/>
    </xf>
    <xf numFmtId="177" fontId="15" fillId="0" borderId="133" xfId="0" applyNumberFormat="1" applyFont="1" applyBorder="1" applyAlignment="1">
      <alignment horizontal="center" vertical="center"/>
    </xf>
    <xf numFmtId="177" fontId="15" fillId="0" borderId="145" xfId="0" applyNumberFormat="1" applyFont="1" applyBorder="1" applyAlignment="1">
      <alignment horizontal="center" vertical="center"/>
    </xf>
    <xf numFmtId="177" fontId="15" fillId="0" borderId="204" xfId="0" applyNumberFormat="1" applyFont="1" applyBorder="1" applyAlignment="1">
      <alignment horizontal="center" vertical="center"/>
    </xf>
    <xf numFmtId="0" fontId="8" fillId="0" borderId="19" xfId="0" applyFont="1" applyBorder="1" applyAlignment="1">
      <alignment horizontal="left" vertical="center"/>
    </xf>
    <xf numFmtId="0" fontId="8" fillId="0" borderId="1" xfId="0" applyFont="1" applyBorder="1" applyAlignment="1">
      <alignment horizontal="left" vertical="center"/>
    </xf>
    <xf numFmtId="0" fontId="8" fillId="0" borderId="1" xfId="0" applyFont="1" applyBorder="1" applyAlignment="1">
      <alignment horizontal="left" vertical="center" shrinkToFit="1"/>
    </xf>
    <xf numFmtId="177" fontId="15" fillId="0" borderId="1" xfId="0" applyNumberFormat="1" applyFont="1" applyBorder="1" applyAlignment="1">
      <alignment horizontal="left" vertical="center"/>
    </xf>
    <xf numFmtId="178" fontId="15" fillId="0" borderId="1" xfId="0" applyNumberFormat="1" applyFont="1" applyBorder="1" applyAlignment="1">
      <alignment horizontal="center" vertical="center" wrapText="1"/>
    </xf>
    <xf numFmtId="0" fontId="8" fillId="0" borderId="106" xfId="0" applyFont="1" applyBorder="1" applyAlignment="1">
      <alignment horizontal="left" vertical="center"/>
    </xf>
    <xf numFmtId="177" fontId="15" fillId="0" borderId="85" xfId="0" applyNumberFormat="1" applyFont="1" applyBorder="1" applyAlignment="1">
      <alignment horizontal="left" vertical="center"/>
    </xf>
    <xf numFmtId="177" fontId="15" fillId="0" borderId="14" xfId="0" applyNumberFormat="1" applyFont="1" applyBorder="1" applyAlignment="1">
      <alignment horizontal="left" vertical="center"/>
    </xf>
    <xf numFmtId="177" fontId="15" fillId="0" borderId="3" xfId="0" applyNumberFormat="1" applyFont="1" applyBorder="1" applyAlignment="1">
      <alignment horizontal="center" vertical="center" shrinkToFit="1"/>
    </xf>
    <xf numFmtId="177" fontId="15" fillId="0" borderId="151" xfId="0" applyNumberFormat="1" applyFont="1" applyBorder="1" applyAlignment="1">
      <alignment horizontal="center" vertical="center"/>
    </xf>
    <xf numFmtId="177" fontId="15" fillId="0" borderId="205" xfId="0" applyNumberFormat="1" applyFont="1" applyBorder="1" applyAlignment="1">
      <alignment horizontal="center" vertical="center"/>
    </xf>
    <xf numFmtId="177" fontId="15" fillId="0" borderId="107" xfId="0" applyNumberFormat="1" applyFont="1" applyBorder="1" applyAlignment="1">
      <alignment horizontal="left" vertical="center" shrinkToFit="1"/>
    </xf>
    <xf numFmtId="177" fontId="15" fillId="0" borderId="23" xfId="0" applyNumberFormat="1" applyFont="1" applyBorder="1" applyAlignment="1">
      <alignment horizontal="left" vertical="center" shrinkToFit="1"/>
    </xf>
    <xf numFmtId="177" fontId="15" fillId="0" borderId="83" xfId="0" applyNumberFormat="1" applyFont="1" applyBorder="1" applyAlignment="1">
      <alignment horizontal="left" vertical="center" shrinkToFit="1"/>
    </xf>
    <xf numFmtId="177" fontId="15" fillId="0" borderId="206" xfId="0" applyNumberFormat="1" applyFont="1" applyBorder="1" applyAlignment="1">
      <alignment horizontal="left" vertical="center"/>
    </xf>
    <xf numFmtId="177" fontId="15" fillId="0" borderId="114" xfId="0" applyNumberFormat="1" applyFont="1" applyBorder="1" applyAlignment="1">
      <alignment horizontal="left" vertical="center"/>
    </xf>
    <xf numFmtId="177" fontId="15" fillId="0" borderId="123" xfId="0" applyNumberFormat="1" applyFont="1" applyBorder="1" applyAlignment="1">
      <alignment horizontal="center" vertical="center"/>
    </xf>
    <xf numFmtId="177" fontId="15" fillId="0" borderId="191" xfId="0" applyNumberFormat="1" applyFont="1" applyBorder="1" applyAlignment="1">
      <alignment horizontal="left" vertical="center"/>
    </xf>
    <xf numFmtId="177" fontId="15" fillId="0" borderId="106" xfId="0" applyNumberFormat="1" applyFont="1" applyBorder="1" applyAlignment="1">
      <alignment horizontal="center" vertical="center" shrinkToFit="1"/>
    </xf>
    <xf numFmtId="0" fontId="8" fillId="0" borderId="109" xfId="0" applyFont="1" applyBorder="1" applyAlignment="1">
      <alignment horizontal="left" vertical="center" shrinkToFit="1"/>
    </xf>
    <xf numFmtId="177" fontId="15" fillId="0" borderId="8" xfId="0" applyNumberFormat="1" applyFont="1" applyBorder="1" applyAlignment="1">
      <alignment horizontal="center" vertical="center" shrinkToFit="1"/>
    </xf>
    <xf numFmtId="177" fontId="15" fillId="0" borderId="136" xfId="0" applyNumberFormat="1" applyFont="1" applyBorder="1" applyAlignment="1">
      <alignment horizontal="center" vertical="center"/>
    </xf>
    <xf numFmtId="177" fontId="15" fillId="0" borderId="207" xfId="0" applyNumberFormat="1" applyFont="1" applyBorder="1" applyAlignment="1">
      <alignment horizontal="left" vertical="center"/>
    </xf>
    <xf numFmtId="177" fontId="15" fillId="0" borderId="208" xfId="0" applyNumberFormat="1" applyFont="1" applyBorder="1" applyAlignment="1">
      <alignment horizontal="center" vertical="center"/>
    </xf>
    <xf numFmtId="177" fontId="15" fillId="0" borderId="7" xfId="0" applyNumberFormat="1" applyFont="1" applyBorder="1" applyAlignment="1">
      <alignment horizontal="center" vertical="center" shrinkToFit="1"/>
    </xf>
    <xf numFmtId="177" fontId="15" fillId="0" borderId="209" xfId="0" applyNumberFormat="1" applyFont="1" applyBorder="1" applyAlignment="1">
      <alignment horizontal="left" vertical="center"/>
    </xf>
    <xf numFmtId="177" fontId="15" fillId="0" borderId="210" xfId="0" applyNumberFormat="1" applyFont="1" applyBorder="1" applyAlignment="1">
      <alignment horizontal="left" vertical="center"/>
    </xf>
    <xf numFmtId="177" fontId="15" fillId="0" borderId="146" xfId="0" applyNumberFormat="1" applyFont="1" applyBorder="1" applyAlignment="1">
      <alignment horizontal="center" vertical="center" shrinkToFit="1"/>
    </xf>
    <xf numFmtId="177" fontId="15" fillId="0" borderId="146" xfId="0" applyNumberFormat="1" applyFont="1" applyBorder="1" applyAlignment="1">
      <alignment horizontal="center" vertical="center"/>
    </xf>
    <xf numFmtId="177" fontId="15" fillId="0" borderId="211" xfId="0" applyNumberFormat="1" applyFont="1" applyBorder="1" applyAlignment="1">
      <alignment horizontal="center" vertical="center"/>
    </xf>
    <xf numFmtId="177" fontId="15" fillId="0" borderId="156" xfId="0" applyNumberFormat="1" applyFont="1" applyBorder="1" applyAlignment="1">
      <alignment horizontal="center" vertical="center"/>
    </xf>
    <xf numFmtId="177" fontId="15" fillId="0" borderId="125" xfId="0" applyNumberFormat="1" applyFont="1" applyBorder="1" applyAlignment="1">
      <alignment horizontal="center" vertical="center" shrinkToFit="1"/>
    </xf>
    <xf numFmtId="0" fontId="15" fillId="0" borderId="176" xfId="0" applyFont="1" applyBorder="1" applyAlignment="1">
      <alignment horizontal="left" vertical="center"/>
    </xf>
    <xf numFmtId="0" fontId="8" fillId="0" borderId="28" xfId="0" applyFont="1" applyBorder="1" applyAlignment="1">
      <alignment horizontal="left" vertical="center" shrinkToFit="1"/>
    </xf>
    <xf numFmtId="177" fontId="15" fillId="0" borderId="26" xfId="0" applyNumberFormat="1" applyFont="1" applyBorder="1" applyAlignment="1">
      <alignment horizontal="center" vertical="center" shrinkToFit="1"/>
    </xf>
    <xf numFmtId="0" fontId="15" fillId="0" borderId="127" xfId="0" applyFont="1" applyBorder="1" applyAlignment="1">
      <alignment horizontal="left" vertical="center"/>
    </xf>
    <xf numFmtId="178" fontId="16" fillId="0" borderId="25" xfId="0" applyNumberFormat="1" applyFont="1" applyBorder="1" applyAlignment="1">
      <alignment horizontal="left" vertical="center" wrapText="1"/>
    </xf>
    <xf numFmtId="0" fontId="36" fillId="0" borderId="0" xfId="0" applyFont="1">
      <alignment vertical="center"/>
    </xf>
    <xf numFmtId="177" fontId="15" fillId="0" borderId="212" xfId="0" applyNumberFormat="1" applyFont="1" applyBorder="1" applyAlignment="1">
      <alignment horizontal="center" vertical="center"/>
    </xf>
    <xf numFmtId="177" fontId="15" fillId="0" borderId="213" xfId="0" applyNumberFormat="1" applyFont="1" applyBorder="1" applyAlignment="1">
      <alignment horizontal="center" vertical="center"/>
    </xf>
    <xf numFmtId="177" fontId="15" fillId="0" borderId="10" xfId="0" applyNumberFormat="1" applyFont="1" applyBorder="1" applyAlignment="1">
      <alignment horizontal="center" vertical="center" shrinkToFit="1"/>
    </xf>
    <xf numFmtId="177" fontId="15" fillId="0" borderId="17" xfId="0" applyNumberFormat="1" applyFont="1" applyBorder="1" applyAlignment="1">
      <alignment horizontal="center" vertical="center" shrinkToFit="1"/>
    </xf>
    <xf numFmtId="177" fontId="37" fillId="0" borderId="25" xfId="0" applyNumberFormat="1" applyFont="1" applyBorder="1" applyAlignment="1">
      <alignment horizontal="left" vertical="center"/>
    </xf>
    <xf numFmtId="177" fontId="15" fillId="0" borderId="91" xfId="0" applyNumberFormat="1" applyFont="1" applyBorder="1" applyAlignment="1">
      <alignment horizontal="center" vertical="center"/>
    </xf>
    <xf numFmtId="177" fontId="15" fillId="0" borderId="214" xfId="0" applyNumberFormat="1" applyFont="1" applyBorder="1" applyAlignment="1">
      <alignment horizontal="center" vertical="center"/>
    </xf>
    <xf numFmtId="177" fontId="15" fillId="0" borderId="6" xfId="0" applyNumberFormat="1" applyFont="1" applyBorder="1" applyAlignment="1">
      <alignment horizontal="left" vertical="center"/>
    </xf>
    <xf numFmtId="177" fontId="15" fillId="0" borderId="6" xfId="0" applyNumberFormat="1" applyFont="1" applyBorder="1" applyAlignment="1">
      <alignment horizontal="center" vertical="center"/>
    </xf>
    <xf numFmtId="177" fontId="15" fillId="2" borderId="8" xfId="0" applyNumberFormat="1" applyFont="1" applyFill="1" applyBorder="1" applyAlignment="1">
      <alignment horizontal="left" vertical="center"/>
    </xf>
    <xf numFmtId="177" fontId="15" fillId="2" borderId="136" xfId="0" applyNumberFormat="1" applyFont="1" applyFill="1" applyBorder="1" applyAlignment="1">
      <alignment horizontal="center" vertical="center"/>
    </xf>
    <xf numFmtId="177" fontId="15" fillId="2" borderId="96" xfId="0" applyNumberFormat="1" applyFont="1" applyFill="1" applyBorder="1" applyAlignment="1">
      <alignment horizontal="center" vertical="center"/>
    </xf>
    <xf numFmtId="9" fontId="15" fillId="2" borderId="0" xfId="0" applyNumberFormat="1" applyFont="1" applyFill="1">
      <alignment vertical="center"/>
    </xf>
    <xf numFmtId="0" fontId="15" fillId="2" borderId="0" xfId="0" applyFont="1" applyFill="1">
      <alignment vertical="center"/>
    </xf>
    <xf numFmtId="177" fontId="15" fillId="2" borderId="83" xfId="0" applyNumberFormat="1" applyFont="1" applyFill="1" applyBorder="1" applyAlignment="1">
      <alignment horizontal="left" vertical="center"/>
    </xf>
    <xf numFmtId="177" fontId="15" fillId="2" borderId="13" xfId="0" applyNumberFormat="1" applyFont="1" applyFill="1" applyBorder="1" applyAlignment="1">
      <alignment horizontal="center" vertical="center"/>
    </xf>
    <xf numFmtId="177" fontId="15" fillId="2" borderId="132" xfId="0" applyNumberFormat="1" applyFont="1" applyFill="1" applyBorder="1" applyAlignment="1">
      <alignment horizontal="center" vertical="center"/>
    </xf>
    <xf numFmtId="177" fontId="15" fillId="2" borderId="23" xfId="0" applyNumberFormat="1" applyFont="1" applyFill="1" applyBorder="1" applyAlignment="1">
      <alignment horizontal="left" vertical="center"/>
    </xf>
    <xf numFmtId="177" fontId="15" fillId="2" borderId="14" xfId="0" applyNumberFormat="1" applyFont="1" applyFill="1" applyBorder="1" applyAlignment="1">
      <alignment horizontal="center" vertical="center" shrinkToFit="1"/>
    </xf>
    <xf numFmtId="177" fontId="15" fillId="2" borderId="9" xfId="0" applyNumberFormat="1" applyFont="1" applyFill="1" applyBorder="1" applyAlignment="1">
      <alignment horizontal="center" vertical="center"/>
    </xf>
    <xf numFmtId="177" fontId="15" fillId="0" borderId="121" xfId="0" applyNumberFormat="1" applyFont="1" applyBorder="1" applyAlignment="1">
      <alignment horizontal="center" vertical="center"/>
    </xf>
    <xf numFmtId="177" fontId="15" fillId="0" borderId="215" xfId="0" applyNumberFormat="1" applyFont="1" applyBorder="1" applyAlignment="1">
      <alignment horizontal="center" vertical="center"/>
    </xf>
    <xf numFmtId="177" fontId="15" fillId="0" borderId="141" xfId="0" applyNumberFormat="1" applyFont="1" applyBorder="1" applyAlignment="1">
      <alignment horizontal="center" vertical="center" shrinkToFit="1"/>
    </xf>
    <xf numFmtId="177" fontId="15" fillId="0" borderId="20" xfId="0" applyNumberFormat="1" applyFont="1" applyBorder="1" applyAlignment="1">
      <alignment horizontal="center" vertical="center"/>
    </xf>
    <xf numFmtId="177" fontId="15" fillId="0" borderId="108" xfId="0" applyNumberFormat="1" applyFont="1" applyBorder="1" applyAlignment="1">
      <alignment horizontal="center" vertical="center"/>
    </xf>
    <xf numFmtId="177" fontId="15" fillId="0" borderId="148" xfId="0" applyNumberFormat="1" applyFont="1" applyBorder="1" applyAlignment="1">
      <alignment horizontal="center" vertical="center" shrinkToFit="1"/>
    </xf>
    <xf numFmtId="177" fontId="15" fillId="0" borderId="216" xfId="0" applyNumberFormat="1" applyFont="1" applyBorder="1" applyAlignment="1">
      <alignment horizontal="center" vertical="center"/>
    </xf>
    <xf numFmtId="177" fontId="15" fillId="0" borderId="160" xfId="0" applyNumberFormat="1" applyFont="1" applyBorder="1" applyAlignment="1">
      <alignment horizontal="center" vertical="center"/>
    </xf>
    <xf numFmtId="177" fontId="15" fillId="0" borderId="89" xfId="0" applyNumberFormat="1" applyFont="1" applyBorder="1" applyAlignment="1">
      <alignment horizontal="center" vertical="center" shrinkToFit="1"/>
    </xf>
    <xf numFmtId="177" fontId="15" fillId="0" borderId="103" xfId="0" applyNumberFormat="1" applyFont="1" applyBorder="1" applyAlignment="1">
      <alignment horizontal="left" vertical="center"/>
    </xf>
    <xf numFmtId="177" fontId="15" fillId="0" borderId="25" xfId="0" applyNumberFormat="1" applyFont="1" applyBorder="1" applyAlignment="1">
      <alignment horizontal="center" vertical="center" shrinkToFit="1"/>
    </xf>
    <xf numFmtId="179" fontId="16" fillId="0" borderId="25" xfId="0" applyNumberFormat="1" applyFont="1" applyBorder="1" applyAlignment="1">
      <alignment vertical="center" wrapText="1"/>
    </xf>
    <xf numFmtId="177" fontId="15" fillId="0" borderId="27" xfId="0" applyNumberFormat="1" applyFont="1" applyBorder="1" applyAlignment="1">
      <alignment horizontal="left" vertical="center"/>
    </xf>
    <xf numFmtId="177" fontId="15" fillId="0" borderId="144" xfId="0" applyNumberFormat="1" applyFont="1" applyBorder="1" applyAlignment="1">
      <alignment horizontal="center" vertical="center"/>
    </xf>
    <xf numFmtId="177" fontId="15" fillId="0" borderId="19" xfId="0" applyNumberFormat="1" applyFont="1" applyBorder="1" applyAlignment="1">
      <alignment horizontal="center" vertical="center" shrinkToFit="1"/>
    </xf>
    <xf numFmtId="177" fontId="15" fillId="0" borderId="172" xfId="0" applyNumberFormat="1" applyFont="1" applyBorder="1" applyAlignment="1">
      <alignment horizontal="left" vertical="center"/>
    </xf>
    <xf numFmtId="177" fontId="15" fillId="0" borderId="28" xfId="0" applyNumberFormat="1" applyFont="1" applyBorder="1" applyAlignment="1">
      <alignment horizontal="center" vertical="center" shrinkToFit="1"/>
    </xf>
    <xf numFmtId="177" fontId="15" fillId="0" borderId="9" xfId="0" applyNumberFormat="1" applyFont="1" applyBorder="1" applyAlignment="1">
      <alignment horizontal="center" vertical="center" shrinkToFit="1"/>
    </xf>
    <xf numFmtId="177" fontId="15" fillId="0" borderId="23" xfId="0" applyNumberFormat="1" applyFont="1" applyBorder="1" applyAlignment="1">
      <alignment horizontal="center" vertical="center"/>
    </xf>
    <xf numFmtId="0" fontId="8" fillId="0" borderId="217" xfId="0" applyFont="1" applyBorder="1" applyAlignment="1">
      <alignment horizontal="left" vertical="center" shrinkToFit="1"/>
    </xf>
    <xf numFmtId="177" fontId="15" fillId="0" borderId="24" xfId="0" applyNumberFormat="1" applyFont="1" applyBorder="1" applyAlignment="1">
      <alignment horizontal="center" vertical="center"/>
    </xf>
    <xf numFmtId="177" fontId="15" fillId="0" borderId="86" xfId="0" applyNumberFormat="1" applyFont="1" applyBorder="1" applyAlignment="1">
      <alignment horizontal="center" vertical="center" shrinkToFit="1"/>
    </xf>
    <xf numFmtId="0" fontId="15" fillId="0" borderId="107" xfId="0" applyFont="1" applyBorder="1" applyAlignment="1">
      <alignment horizontal="left" vertical="center"/>
    </xf>
    <xf numFmtId="177" fontId="15" fillId="0" borderId="137" xfId="0" applyNumberFormat="1" applyFont="1" applyBorder="1" applyAlignment="1">
      <alignment horizontal="center" vertical="center" shrinkToFit="1"/>
    </xf>
    <xf numFmtId="177" fontId="15" fillId="0" borderId="169" xfId="0" applyNumberFormat="1" applyFont="1" applyBorder="1" applyAlignment="1">
      <alignment horizontal="center" vertical="center"/>
    </xf>
    <xf numFmtId="177" fontId="15" fillId="0" borderId="218" xfId="0" applyNumberFormat="1" applyFont="1" applyBorder="1" applyAlignment="1">
      <alignment horizontal="center" vertical="center"/>
    </xf>
    <xf numFmtId="177" fontId="15" fillId="0" borderId="219" xfId="0" applyNumberFormat="1" applyFont="1" applyBorder="1" applyAlignment="1">
      <alignment horizontal="center" vertical="center"/>
    </xf>
    <xf numFmtId="177" fontId="15" fillId="0" borderId="155" xfId="0" applyNumberFormat="1" applyFont="1" applyBorder="1" applyAlignment="1">
      <alignment horizontal="left" vertical="center"/>
    </xf>
    <xf numFmtId="177" fontId="15" fillId="0" borderId="100" xfId="0" applyNumberFormat="1" applyFont="1" applyBorder="1" applyAlignment="1">
      <alignment horizontal="center" vertical="center" shrinkToFit="1"/>
    </xf>
    <xf numFmtId="177" fontId="15" fillId="0" borderId="154" xfId="0" applyNumberFormat="1" applyFont="1" applyBorder="1" applyAlignment="1">
      <alignment horizontal="center" vertical="center"/>
    </xf>
    <xf numFmtId="177" fontId="15" fillId="0" borderId="8" xfId="0" applyNumberFormat="1" applyFont="1" applyBorder="1" applyAlignment="1">
      <alignment horizontal="center" vertical="center"/>
    </xf>
    <xf numFmtId="177" fontId="15" fillId="0" borderId="27" xfId="0" applyNumberFormat="1" applyFont="1" applyBorder="1" applyAlignment="1">
      <alignment horizontal="center" vertical="center"/>
    </xf>
    <xf numFmtId="177" fontId="15" fillId="0" borderId="220" xfId="0" applyNumberFormat="1" applyFont="1" applyBorder="1" applyAlignment="1">
      <alignment horizontal="center" vertical="center"/>
    </xf>
    <xf numFmtId="177" fontId="15" fillId="0" borderId="173" xfId="0" applyNumberFormat="1" applyFont="1" applyBorder="1" applyAlignment="1">
      <alignment horizontal="center" vertical="center"/>
    </xf>
    <xf numFmtId="177" fontId="15" fillId="0" borderId="112" xfId="0" applyNumberFormat="1" applyFont="1" applyBorder="1" applyAlignment="1">
      <alignment horizontal="left" vertical="center"/>
    </xf>
    <xf numFmtId="177" fontId="15" fillId="0" borderId="221" xfId="0" applyNumberFormat="1" applyFont="1" applyBorder="1" applyAlignment="1">
      <alignment horizontal="center" vertical="center" shrinkToFit="1"/>
    </xf>
    <xf numFmtId="178" fontId="16" fillId="0" borderId="19" xfId="0" applyNumberFormat="1" applyFont="1" applyBorder="1" applyAlignment="1">
      <alignment horizontal="left" vertical="center" wrapText="1"/>
    </xf>
    <xf numFmtId="178" fontId="16" fillId="0" borderId="138" xfId="0" applyNumberFormat="1" applyFont="1" applyBorder="1" applyAlignment="1">
      <alignment horizontal="left" vertical="center" wrapText="1"/>
    </xf>
    <xf numFmtId="178" fontId="32" fillId="0" borderId="25" xfId="0" applyNumberFormat="1" applyFont="1" applyBorder="1" applyAlignment="1">
      <alignment horizontal="left" vertical="center" wrapText="1"/>
    </xf>
    <xf numFmtId="177" fontId="7" fillId="0" borderId="25" xfId="0" applyNumberFormat="1" applyFont="1" applyBorder="1" applyAlignment="1">
      <alignment horizontal="left" vertical="center" shrinkToFit="1"/>
    </xf>
    <xf numFmtId="177" fontId="6" fillId="0" borderId="0" xfId="0" applyNumberFormat="1" applyFont="1" applyAlignment="1">
      <alignment vertical="center" shrinkToFit="1"/>
    </xf>
    <xf numFmtId="177" fontId="15" fillId="0" borderId="29" xfId="0" applyNumberFormat="1" applyFont="1" applyBorder="1" applyAlignment="1">
      <alignment horizontal="left" vertical="center"/>
    </xf>
    <xf numFmtId="177" fontId="15" fillId="0" borderId="23" xfId="0" applyNumberFormat="1" applyFont="1" applyBorder="1">
      <alignment vertical="center"/>
    </xf>
    <xf numFmtId="177" fontId="15" fillId="0" borderId="110" xfId="0" applyNumberFormat="1" applyFont="1" applyBorder="1" applyAlignment="1">
      <alignment horizontal="left" vertical="center"/>
    </xf>
    <xf numFmtId="177" fontId="15" fillId="0" borderId="109" xfId="0" applyNumberFormat="1" applyFont="1" applyBorder="1" applyAlignment="1">
      <alignment horizontal="center" vertical="center" shrinkToFit="1"/>
    </xf>
    <xf numFmtId="0" fontId="15" fillId="0" borderId="0" xfId="0" applyFont="1" applyAlignment="1">
      <alignment vertical="center" shrinkToFit="1"/>
    </xf>
    <xf numFmtId="177" fontId="15" fillId="0" borderId="27" xfId="0" applyNumberFormat="1" applyFont="1" applyBorder="1" applyAlignment="1">
      <alignment horizontal="left" vertical="center" shrinkToFit="1"/>
    </xf>
    <xf numFmtId="178" fontId="15" fillId="0" borderId="0" xfId="0" applyNumberFormat="1" applyFont="1" applyAlignment="1">
      <alignment horizontal="center" vertical="center"/>
    </xf>
    <xf numFmtId="179" fontId="15" fillId="0" borderId="0" xfId="0" applyNumberFormat="1" applyFont="1" applyAlignment="1">
      <alignment horizontal="left" vertical="center"/>
    </xf>
    <xf numFmtId="0" fontId="6" fillId="0" borderId="0" xfId="0" applyFont="1" applyAlignment="1">
      <alignment vertical="center" wrapText="1"/>
    </xf>
    <xf numFmtId="176" fontId="29" fillId="0" borderId="10" xfId="1" applyNumberFormat="1" applyFont="1" applyFill="1" applyBorder="1" applyAlignment="1">
      <alignment horizontal="center" vertical="center" shrinkToFit="1"/>
    </xf>
    <xf numFmtId="0" fontId="15" fillId="0" borderId="1" xfId="0" applyFont="1" applyBorder="1">
      <alignment vertical="center"/>
    </xf>
    <xf numFmtId="0" fontId="15" fillId="0" borderId="1" xfId="0" applyFont="1" applyBorder="1" applyAlignment="1">
      <alignment vertical="center" shrinkToFit="1"/>
    </xf>
    <xf numFmtId="178" fontId="15" fillId="0" borderId="1" xfId="0" applyNumberFormat="1" applyFont="1" applyBorder="1" applyAlignment="1">
      <alignment horizontal="center" vertical="center"/>
    </xf>
    <xf numFmtId="177" fontId="15" fillId="0" borderId="1" xfId="0" applyNumberFormat="1" applyFont="1" applyBorder="1" applyAlignment="1">
      <alignment horizontal="left" vertical="center" shrinkToFit="1"/>
    </xf>
    <xf numFmtId="0" fontId="31" fillId="0" borderId="1" xfId="0" applyFont="1" applyBorder="1">
      <alignment vertical="center"/>
    </xf>
    <xf numFmtId="177" fontId="15" fillId="0" borderId="1" xfId="0" applyNumberFormat="1" applyFont="1" applyBorder="1" applyAlignment="1">
      <alignment vertical="center" shrinkToFit="1"/>
    </xf>
    <xf numFmtId="177" fontId="16" fillId="0" borderId="1" xfId="0" applyNumberFormat="1" applyFont="1" applyBorder="1" applyAlignment="1">
      <alignment horizontal="left" vertical="center" wrapText="1"/>
    </xf>
    <xf numFmtId="177" fontId="15" fillId="0" borderId="0" xfId="0" applyNumberFormat="1" applyFont="1" applyAlignment="1">
      <alignment horizontal="center" vertical="center" shrinkToFit="1"/>
    </xf>
    <xf numFmtId="177" fontId="6" fillId="0" borderId="0" xfId="0" applyNumberFormat="1" applyFont="1" applyAlignment="1">
      <alignment vertical="center" wrapText="1"/>
    </xf>
    <xf numFmtId="177" fontId="15" fillId="0" borderId="0" xfId="0" applyNumberFormat="1" applyFont="1">
      <alignment vertical="center"/>
    </xf>
    <xf numFmtId="177" fontId="15" fillId="0" borderId="1" xfId="0" applyNumberFormat="1" applyFont="1" applyBorder="1">
      <alignment vertical="center"/>
    </xf>
    <xf numFmtId="177" fontId="15" fillId="0" borderId="0" xfId="0" applyNumberFormat="1" applyFont="1" applyAlignment="1">
      <alignment vertical="center" shrinkToFit="1"/>
    </xf>
    <xf numFmtId="0" fontId="15" fillId="0" borderId="0" xfId="0" applyFont="1" applyAlignment="1">
      <alignment vertical="center" wrapText="1" shrinkToFit="1"/>
    </xf>
    <xf numFmtId="0" fontId="31" fillId="0" borderId="1" xfId="0" applyFont="1" applyBorder="1" applyAlignment="1">
      <alignment horizontal="left" vertical="center" shrinkToFit="1"/>
    </xf>
    <xf numFmtId="178" fontId="16" fillId="0" borderId="1" xfId="0" applyNumberFormat="1" applyFont="1" applyBorder="1" applyAlignment="1">
      <alignment horizontal="center" vertical="center"/>
    </xf>
    <xf numFmtId="0" fontId="42" fillId="0" borderId="1" xfId="0" applyFont="1" applyBorder="1" applyAlignment="1">
      <alignment vertical="center" shrinkToFit="1"/>
    </xf>
    <xf numFmtId="177" fontId="37" fillId="0" borderId="0" xfId="0" applyNumberFormat="1" applyFont="1">
      <alignment vertical="center"/>
    </xf>
    <xf numFmtId="0" fontId="0" fillId="0" borderId="49" xfId="0" applyBorder="1">
      <alignment vertical="center"/>
    </xf>
    <xf numFmtId="180" fontId="0" fillId="0" borderId="28" xfId="0" applyNumberFormat="1" applyBorder="1">
      <alignment vertical="center"/>
    </xf>
    <xf numFmtId="0" fontId="0" fillId="0" borderId="34" xfId="0" applyBorder="1" applyAlignment="1">
      <alignment horizontal="left" vertical="center"/>
    </xf>
    <xf numFmtId="0" fontId="0" fillId="0" borderId="74" xfId="0" applyBorder="1" applyAlignment="1">
      <alignment horizontal="left" vertical="center"/>
    </xf>
    <xf numFmtId="0" fontId="0" fillId="0" borderId="38" xfId="0" applyBorder="1" applyAlignment="1">
      <alignment horizontal="left" vertical="center"/>
    </xf>
    <xf numFmtId="0" fontId="0" fillId="0" borderId="28" xfId="0" applyBorder="1" applyAlignment="1">
      <alignment horizontal="left" vertical="center"/>
    </xf>
    <xf numFmtId="0" fontId="0" fillId="0" borderId="73" xfId="0" applyBorder="1" applyAlignment="1">
      <alignment horizontal="center" vertical="center"/>
    </xf>
    <xf numFmtId="0" fontId="0" fillId="0" borderId="29" xfId="0" applyBorder="1" applyAlignment="1">
      <alignment horizontal="center" vertical="center"/>
    </xf>
    <xf numFmtId="0" fontId="0" fillId="0" borderId="39" xfId="0" applyBorder="1" applyAlignment="1">
      <alignment horizontal="center" vertical="center"/>
    </xf>
    <xf numFmtId="0" fontId="0" fillId="0" borderId="72"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63" xfId="0" applyBorder="1" applyAlignment="1">
      <alignment vertical="center" shrinkToFit="1"/>
    </xf>
    <xf numFmtId="0" fontId="0" fillId="0" borderId="64" xfId="0" applyBorder="1" applyAlignment="1">
      <alignment vertical="center" shrinkToFit="1"/>
    </xf>
    <xf numFmtId="0" fontId="18" fillId="0" borderId="43" xfId="0" applyFont="1" applyBorder="1" applyAlignment="1">
      <alignment horizontal="center" vertical="center"/>
    </xf>
    <xf numFmtId="0" fontId="18" fillId="0" borderId="35" xfId="0" applyFont="1" applyBorder="1" applyAlignment="1">
      <alignment horizontal="center" vertical="center"/>
    </xf>
    <xf numFmtId="0" fontId="0" fillId="0" borderId="42" xfId="0" applyBorder="1" applyAlignment="1">
      <alignment horizontal="center" vertical="center"/>
    </xf>
    <xf numFmtId="0" fontId="0" fillId="0" borderId="32" xfId="0" applyBorder="1" applyAlignment="1">
      <alignment horizontal="center" vertical="center"/>
    </xf>
    <xf numFmtId="0" fontId="0" fillId="0" borderId="40" xfId="0" applyBorder="1" applyAlignment="1">
      <alignment horizontal="left" vertical="center"/>
    </xf>
    <xf numFmtId="0" fontId="0" fillId="0" borderId="71" xfId="0" applyBorder="1" applyAlignment="1">
      <alignment horizontal="left"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41"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80" xfId="0" applyBorder="1" applyAlignment="1">
      <alignment horizontal="center" vertical="center"/>
    </xf>
    <xf numFmtId="0" fontId="0" fillId="0" borderId="67" xfId="0" applyBorder="1" applyAlignment="1">
      <alignment horizontal="left" vertical="center"/>
    </xf>
    <xf numFmtId="0" fontId="0" fillId="0" borderId="81" xfId="0" applyBorder="1" applyAlignment="1">
      <alignment horizontal="left" vertical="center"/>
    </xf>
    <xf numFmtId="0" fontId="0" fillId="0" borderId="58" xfId="0" applyBorder="1" applyAlignment="1">
      <alignment horizontal="left" vertical="center" shrinkToFit="1"/>
    </xf>
    <xf numFmtId="0" fontId="0" fillId="0" borderId="59" xfId="0" applyBorder="1" applyAlignment="1">
      <alignment horizontal="left" vertical="center" shrinkToFit="1"/>
    </xf>
    <xf numFmtId="0" fontId="8" fillId="0" borderId="25" xfId="0" applyFont="1" applyBorder="1" applyAlignment="1">
      <alignment horizontal="left" vertical="center"/>
    </xf>
    <xf numFmtId="0" fontId="8" fillId="0" borderId="25" xfId="0" applyFont="1" applyBorder="1" applyAlignment="1">
      <alignment horizontal="left" vertical="center" shrinkToFit="1"/>
    </xf>
    <xf numFmtId="178" fontId="15" fillId="0" borderId="25" xfId="0" applyNumberFormat="1" applyFont="1" applyBorder="1" applyAlignment="1">
      <alignment horizontal="center" vertical="center" wrapText="1"/>
    </xf>
    <xf numFmtId="179" fontId="16" fillId="0" borderId="25" xfId="0" applyNumberFormat="1" applyFont="1" applyBorder="1" applyAlignment="1">
      <alignment horizontal="left" vertical="center" wrapText="1"/>
    </xf>
    <xf numFmtId="0" fontId="3" fillId="0" borderId="0" xfId="0" applyFont="1" applyAlignment="1">
      <alignment horizontal="left" vertical="center" wrapText="1" shrinkToFit="1"/>
    </xf>
    <xf numFmtId="58" fontId="19" fillId="0" borderId="0" xfId="0" applyNumberFormat="1" applyFont="1" applyAlignment="1">
      <alignment horizontal="right" vertical="center" wrapText="1" shrinkToFit="1"/>
    </xf>
    <xf numFmtId="0" fontId="25" fillId="0" borderId="0" xfId="0" applyFont="1" applyAlignment="1">
      <alignment horizontal="left" vertical="center" wrapText="1" shrinkToFit="1"/>
    </xf>
    <xf numFmtId="0" fontId="26" fillId="0" borderId="0" xfId="0" applyFont="1" applyAlignment="1">
      <alignment horizontal="left" vertical="center" shrinkToFit="1"/>
    </xf>
    <xf numFmtId="0" fontId="26" fillId="0" borderId="6" xfId="0" applyFont="1" applyBorder="1" applyAlignment="1">
      <alignment horizontal="left" vertical="center" shrinkToFit="1"/>
    </xf>
    <xf numFmtId="0" fontId="26" fillId="0" borderId="25" xfId="0" applyFont="1" applyBorder="1" applyAlignment="1">
      <alignment horizontal="center" vertical="center" shrinkToFit="1"/>
    </xf>
    <xf numFmtId="176" fontId="28" fillId="0" borderId="8" xfId="1" applyNumberFormat="1" applyFont="1" applyFill="1" applyBorder="1" applyAlignment="1">
      <alignment horizontal="center" vertical="center" shrinkToFit="1"/>
    </xf>
    <xf numFmtId="176" fontId="28" fillId="0" borderId="25" xfId="1" applyNumberFormat="1" applyFont="1" applyFill="1" applyBorder="1" applyAlignment="1">
      <alignment horizontal="center" vertical="center" wrapText="1" shrinkToFit="1"/>
    </xf>
    <xf numFmtId="176" fontId="26" fillId="0" borderId="25" xfId="1" applyNumberFormat="1" applyFont="1" applyFill="1" applyBorder="1" applyAlignment="1">
      <alignment horizontal="center" vertical="center" wrapText="1" shrinkToFit="1"/>
    </xf>
    <xf numFmtId="178" fontId="15" fillId="0" borderId="25" xfId="0" applyNumberFormat="1" applyFont="1" applyBorder="1" applyAlignment="1">
      <alignment horizontal="center" vertical="center" wrapText="1" shrinkToFit="1"/>
    </xf>
    <xf numFmtId="179" fontId="32" fillId="0" borderId="25" xfId="0" applyNumberFormat="1" applyFont="1" applyBorder="1" applyAlignment="1">
      <alignment horizontal="left" vertical="center" wrapText="1"/>
    </xf>
    <xf numFmtId="0" fontId="8" fillId="0" borderId="102" xfId="0" applyFont="1" applyBorder="1" applyAlignment="1">
      <alignment horizontal="left" vertical="center"/>
    </xf>
    <xf numFmtId="0" fontId="8" fillId="0" borderId="140" xfId="0" applyFont="1" applyBorder="1" applyAlignment="1">
      <alignment horizontal="left" vertical="center" shrinkToFit="1"/>
    </xf>
    <xf numFmtId="0" fontId="8" fillId="0" borderId="154" xfId="0" applyFont="1" applyBorder="1" applyAlignment="1">
      <alignment horizontal="left" vertical="center" shrinkToFit="1"/>
    </xf>
    <xf numFmtId="0" fontId="8" fillId="0" borderId="174" xfId="0" applyFont="1" applyBorder="1" applyAlignment="1">
      <alignment horizontal="left" vertical="center" shrinkToFit="1"/>
    </xf>
    <xf numFmtId="178" fontId="15" fillId="0" borderId="95" xfId="0" applyNumberFormat="1" applyFont="1" applyBorder="1" applyAlignment="1">
      <alignment horizontal="center" vertical="center" wrapText="1"/>
    </xf>
    <xf numFmtId="178" fontId="15" fillId="0" borderId="93" xfId="0" applyNumberFormat="1" applyFont="1" applyBorder="1" applyAlignment="1">
      <alignment horizontal="center" vertical="center" wrapText="1"/>
    </xf>
    <xf numFmtId="179" fontId="16" fillId="0" borderId="122" xfId="0" applyNumberFormat="1" applyFont="1" applyBorder="1" applyAlignment="1">
      <alignment horizontal="left" vertical="center" wrapText="1"/>
    </xf>
    <xf numFmtId="179" fontId="16" fillId="0" borderId="99" xfId="0" applyNumberFormat="1" applyFont="1" applyBorder="1" applyAlignment="1">
      <alignment horizontal="left" vertical="center" wrapText="1"/>
    </xf>
    <xf numFmtId="179" fontId="16" fillId="0" borderId="119" xfId="0" applyNumberFormat="1" applyFont="1" applyBorder="1" applyAlignment="1">
      <alignment horizontal="left" vertical="center" wrapText="1"/>
    </xf>
    <xf numFmtId="0" fontId="8" fillId="0" borderId="118" xfId="0" applyFont="1" applyBorder="1" applyAlignment="1">
      <alignment horizontal="left" vertical="center" shrinkToFit="1"/>
    </xf>
    <xf numFmtId="0" fontId="8" fillId="0" borderId="101" xfId="0" applyFont="1" applyBorder="1" applyAlignment="1">
      <alignment horizontal="left" vertical="center" shrinkToFit="1"/>
    </xf>
    <xf numFmtId="0" fontId="8" fillId="0" borderId="120" xfId="0" applyFont="1" applyBorder="1" applyAlignment="1">
      <alignment horizontal="left" vertical="center" shrinkToFit="1"/>
    </xf>
    <xf numFmtId="178" fontId="15" fillId="0" borderId="95" xfId="0" applyNumberFormat="1" applyFont="1" applyBorder="1" applyAlignment="1">
      <alignment horizontal="center" vertical="center" wrapText="1" shrinkToFit="1"/>
    </xf>
    <xf numFmtId="178" fontId="15" fillId="0" borderId="93" xfId="0" applyNumberFormat="1" applyFont="1" applyBorder="1" applyAlignment="1">
      <alignment horizontal="center" vertical="center" wrapText="1" shrinkToFit="1"/>
    </xf>
    <xf numFmtId="0" fontId="8" fillId="0" borderId="19" xfId="0" applyFont="1" applyBorder="1" applyAlignment="1">
      <alignment horizontal="left" vertical="center" shrinkToFit="1"/>
    </xf>
    <xf numFmtId="178" fontId="15" fillId="0" borderId="19" xfId="0" applyNumberFormat="1" applyFont="1" applyBorder="1" applyAlignment="1">
      <alignment horizontal="center" vertical="center" wrapText="1"/>
    </xf>
    <xf numFmtId="179" fontId="16" fillId="0" borderId="19" xfId="0" applyNumberFormat="1" applyFont="1" applyBorder="1" applyAlignment="1">
      <alignment horizontal="left" vertical="center" wrapText="1"/>
    </xf>
    <xf numFmtId="178" fontId="15" fillId="0" borderId="103" xfId="0" applyNumberFormat="1" applyFont="1" applyBorder="1" applyAlignment="1">
      <alignment horizontal="center" vertical="center" wrapText="1"/>
    </xf>
    <xf numFmtId="0" fontId="8" fillId="0" borderId="22" xfId="0" applyFont="1" applyBorder="1" applyAlignment="1">
      <alignment horizontal="left" vertical="center" shrinkToFit="1"/>
    </xf>
    <xf numFmtId="178" fontId="15" fillId="0" borderId="22" xfId="0" applyNumberFormat="1" applyFont="1" applyBorder="1" applyAlignment="1">
      <alignment horizontal="center" vertical="center" wrapText="1"/>
    </xf>
    <xf numFmtId="179" fontId="16" fillId="0" borderId="22" xfId="0" applyNumberFormat="1" applyFont="1" applyBorder="1" applyAlignment="1">
      <alignment horizontal="left" vertical="center" wrapText="1"/>
    </xf>
    <xf numFmtId="0" fontId="8" fillId="0" borderId="106" xfId="0" applyFont="1" applyBorder="1" applyAlignment="1">
      <alignment horizontal="left" vertical="center" shrinkToFit="1"/>
    </xf>
    <xf numFmtId="0" fontId="8" fillId="0" borderId="102" xfId="0" applyFont="1" applyBorder="1" applyAlignment="1">
      <alignment horizontal="left" vertical="center" shrinkToFit="1"/>
    </xf>
    <xf numFmtId="0" fontId="8" fillId="0" borderId="22" xfId="0" applyFont="1" applyBorder="1" applyAlignment="1">
      <alignment horizontal="left" vertical="center"/>
    </xf>
    <xf numFmtId="0" fontId="8" fillId="0" borderId="93" xfId="0" applyFont="1" applyBorder="1" applyAlignment="1">
      <alignment horizontal="left" vertical="center"/>
    </xf>
    <xf numFmtId="0" fontId="8" fillId="0" borderId="93" xfId="0" applyFont="1" applyBorder="1" applyAlignment="1">
      <alignment horizontal="left" vertical="center" shrinkToFit="1"/>
    </xf>
    <xf numFmtId="179" fontId="16" fillId="0" borderId="93" xfId="0" applyNumberFormat="1" applyFont="1" applyBorder="1" applyAlignment="1">
      <alignment horizontal="left" vertical="center" wrapText="1"/>
    </xf>
    <xf numFmtId="0" fontId="8" fillId="0" borderId="118" xfId="0" applyFont="1" applyBorder="1" applyAlignment="1">
      <alignment horizontal="left" vertical="center"/>
    </xf>
    <xf numFmtId="0" fontId="8" fillId="0" borderId="101" xfId="0" applyFont="1" applyBorder="1" applyAlignment="1">
      <alignment horizontal="left" vertical="center"/>
    </xf>
    <xf numFmtId="0" fontId="8" fillId="0" borderId="120" xfId="0" applyFont="1" applyBorder="1" applyAlignment="1">
      <alignment horizontal="left" vertical="center"/>
    </xf>
    <xf numFmtId="0" fontId="8" fillId="0" borderId="95" xfId="0" applyFont="1" applyBorder="1" applyAlignment="1">
      <alignment horizontal="left" vertical="center" shrinkToFit="1"/>
    </xf>
    <xf numFmtId="0" fontId="20" fillId="0" borderId="25" xfId="0" applyFont="1" applyBorder="1" applyAlignment="1">
      <alignment horizontal="left" vertical="center" wrapText="1" shrinkToFit="1"/>
    </xf>
    <xf numFmtId="0" fontId="8" fillId="0" borderId="25" xfId="0" applyFont="1" applyBorder="1" applyAlignment="1">
      <alignment horizontal="left" vertical="center" wrapText="1"/>
    </xf>
    <xf numFmtId="0" fontId="8" fillId="0" borderId="19" xfId="0" applyFont="1" applyBorder="1" applyAlignment="1">
      <alignment horizontal="left" vertical="center"/>
    </xf>
    <xf numFmtId="0" fontId="8" fillId="0" borderId="106" xfId="0" applyFont="1" applyBorder="1" applyAlignment="1">
      <alignment horizontal="left" vertical="center"/>
    </xf>
    <xf numFmtId="0" fontId="8" fillId="0" borderId="150" xfId="0" applyFont="1" applyBorder="1" applyAlignment="1">
      <alignment horizontal="left" vertical="center" shrinkToFit="1"/>
    </xf>
    <xf numFmtId="178" fontId="15" fillId="0" borderId="22" xfId="0" applyNumberFormat="1" applyFont="1" applyBorder="1" applyAlignment="1">
      <alignment horizontal="center" vertical="center" wrapText="1" shrinkToFit="1"/>
    </xf>
    <xf numFmtId="179" fontId="16" fillId="0" borderId="18" xfId="0" applyNumberFormat="1" applyFont="1" applyBorder="1" applyAlignment="1">
      <alignment horizontal="left" vertical="center" wrapText="1"/>
    </xf>
    <xf numFmtId="0" fontId="8" fillId="0" borderId="140" xfId="0" applyFont="1" applyBorder="1" applyAlignment="1">
      <alignment horizontal="left" vertical="center"/>
    </xf>
    <xf numFmtId="0" fontId="8" fillId="0" borderId="154" xfId="0" applyFont="1" applyBorder="1" applyAlignment="1">
      <alignment horizontal="left" vertical="center"/>
    </xf>
    <xf numFmtId="0" fontId="8" fillId="0" borderId="174" xfId="0" applyFont="1" applyBorder="1" applyAlignment="1">
      <alignment horizontal="left" vertical="center"/>
    </xf>
    <xf numFmtId="0" fontId="8" fillId="0" borderId="89" xfId="0" applyFont="1" applyBorder="1" applyAlignment="1">
      <alignment horizontal="left" vertical="center" shrinkToFit="1"/>
    </xf>
    <xf numFmtId="0" fontId="8" fillId="0" borderId="100" xfId="0" applyFont="1" applyBorder="1" applyAlignment="1">
      <alignment horizontal="left" vertical="center" shrinkToFit="1"/>
    </xf>
    <xf numFmtId="0" fontId="8" fillId="0" borderId="98" xfId="0" applyFont="1" applyBorder="1" applyAlignment="1">
      <alignment horizontal="left" vertical="center" shrinkToFit="1"/>
    </xf>
    <xf numFmtId="179" fontId="32" fillId="0" borderId="122" xfId="0" applyNumberFormat="1" applyFont="1" applyBorder="1" applyAlignment="1">
      <alignment horizontal="left" vertical="center" wrapText="1"/>
    </xf>
    <xf numFmtId="179" fontId="32" fillId="0" borderId="99" xfId="0" applyNumberFormat="1" applyFont="1" applyBorder="1" applyAlignment="1">
      <alignment horizontal="left" vertical="center" wrapText="1"/>
    </xf>
    <xf numFmtId="179" fontId="32" fillId="0" borderId="119" xfId="0" applyNumberFormat="1" applyFont="1" applyBorder="1" applyAlignment="1">
      <alignment horizontal="left" vertical="center" wrapText="1"/>
    </xf>
    <xf numFmtId="179" fontId="16" fillId="0" borderId="25" xfId="0" applyNumberFormat="1" applyFont="1" applyBorder="1" applyAlignment="1">
      <alignment horizontal="center" vertical="center" wrapText="1"/>
    </xf>
    <xf numFmtId="179" fontId="32" fillId="0" borderId="25" xfId="0" applyNumberFormat="1" applyFont="1" applyBorder="1" applyAlignment="1">
      <alignment horizontal="center" vertical="center" wrapText="1"/>
    </xf>
    <xf numFmtId="0" fontId="43" fillId="0" borderId="95" xfId="0" applyFont="1" applyBorder="1" applyAlignment="1">
      <alignment horizontal="left" vertical="center" shrinkToFit="1"/>
    </xf>
    <xf numFmtId="178" fontId="15" fillId="2" borderId="25" xfId="0" applyNumberFormat="1" applyFont="1" applyFill="1" applyBorder="1" applyAlignment="1">
      <alignment horizontal="center" vertical="center" wrapText="1"/>
    </xf>
    <xf numFmtId="179" fontId="16" fillId="2" borderId="25" xfId="0" applyNumberFormat="1" applyFont="1" applyFill="1" applyBorder="1" applyAlignment="1">
      <alignment horizontal="left" vertical="center" wrapText="1"/>
    </xf>
    <xf numFmtId="179" fontId="38" fillId="0" borderId="25" xfId="0" applyNumberFormat="1" applyFont="1" applyBorder="1" applyAlignment="1">
      <alignment horizontal="left" vertical="center" wrapText="1"/>
    </xf>
    <xf numFmtId="178" fontId="16" fillId="0" borderId="25" xfId="0" applyNumberFormat="1" applyFont="1" applyBorder="1" applyAlignment="1">
      <alignment horizontal="left" vertical="center" wrapText="1"/>
    </xf>
    <xf numFmtId="179" fontId="16" fillId="0" borderId="19" xfId="0" applyNumberFormat="1" applyFont="1" applyBorder="1" applyAlignment="1">
      <alignment horizontal="center" vertical="center" wrapText="1"/>
    </xf>
    <xf numFmtId="179" fontId="16" fillId="0" borderId="22" xfId="0" applyNumberFormat="1" applyFont="1" applyBorder="1" applyAlignment="1">
      <alignment horizontal="center" vertical="center" wrapText="1"/>
    </xf>
    <xf numFmtId="178" fontId="16" fillId="0" borderId="22" xfId="0" applyNumberFormat="1" applyFont="1" applyBorder="1" applyAlignment="1">
      <alignment horizontal="left" vertical="center" wrapText="1"/>
    </xf>
    <xf numFmtId="178" fontId="15" fillId="0" borderId="25" xfId="0" applyNumberFormat="1" applyFont="1" applyBorder="1" applyAlignment="1">
      <alignment horizontal="left" vertical="center" wrapText="1"/>
    </xf>
    <xf numFmtId="178" fontId="32" fillId="0" borderId="25" xfId="0" applyNumberFormat="1" applyFont="1" applyBorder="1" applyAlignment="1">
      <alignment horizontal="left" vertical="center" wrapText="1"/>
    </xf>
    <xf numFmtId="38" fontId="8" fillId="0" borderId="25" xfId="2" applyFont="1" applyFill="1" applyBorder="1" applyAlignment="1">
      <alignment horizontal="left" vertical="center"/>
    </xf>
    <xf numFmtId="178" fontId="16" fillId="0" borderId="25" xfId="0" applyNumberFormat="1" applyFont="1" applyBorder="1" applyAlignment="1">
      <alignment horizontal="center" vertical="center" wrapText="1"/>
    </xf>
    <xf numFmtId="178" fontId="32" fillId="0" borderId="25" xfId="0" applyNumberFormat="1" applyFont="1" applyBorder="1" applyAlignment="1">
      <alignment horizontal="center" vertical="center" wrapText="1"/>
    </xf>
    <xf numFmtId="177" fontId="25" fillId="2" borderId="27" xfId="0" applyNumberFormat="1" applyFont="1" applyFill="1" applyBorder="1" applyAlignment="1">
      <alignment horizontal="left" vertical="center" wrapText="1"/>
    </xf>
    <xf numFmtId="0" fontId="26" fillId="0" borderId="0" xfId="0" applyFont="1" applyAlignment="1">
      <alignment horizontal="left" vertical="center"/>
    </xf>
    <xf numFmtId="0" fontId="37" fillId="0" borderId="0" xfId="0" applyFont="1" applyAlignment="1">
      <alignment horizontal="left" vertical="top" wrapText="1"/>
    </xf>
    <xf numFmtId="177" fontId="6" fillId="0" borderId="0" xfId="0" applyNumberFormat="1" applyFont="1" applyAlignment="1">
      <alignment horizontal="left" vertical="center"/>
    </xf>
    <xf numFmtId="177" fontId="6" fillId="2" borderId="6" xfId="0" applyNumberFormat="1" applyFont="1" applyFill="1" applyBorder="1" applyAlignment="1">
      <alignment horizontal="left" vertical="center" wrapText="1"/>
    </xf>
    <xf numFmtId="0" fontId="26" fillId="0" borderId="4" xfId="0" applyFont="1" applyBorder="1" applyAlignment="1">
      <alignment horizontal="center" vertical="center" shrinkToFit="1"/>
    </xf>
    <xf numFmtId="0" fontId="26" fillId="0" borderId="3" xfId="0" applyFont="1" applyBorder="1" applyAlignment="1">
      <alignment horizontal="center" vertical="center" shrinkToFit="1"/>
    </xf>
    <xf numFmtId="176" fontId="28" fillId="0" borderId="7" xfId="1" applyNumberFormat="1" applyFont="1" applyFill="1" applyBorder="1" applyAlignment="1">
      <alignment horizontal="center" vertical="center" shrinkToFit="1"/>
    </xf>
    <xf numFmtId="176" fontId="28" fillId="0" borderId="4" xfId="1" applyNumberFormat="1" applyFont="1" applyFill="1" applyBorder="1" applyAlignment="1">
      <alignment horizontal="center" vertical="center" wrapText="1" shrinkToFit="1"/>
    </xf>
    <xf numFmtId="176" fontId="28" fillId="0" borderId="3" xfId="1" applyNumberFormat="1" applyFont="1" applyFill="1" applyBorder="1" applyAlignment="1">
      <alignment horizontal="center" vertical="center" wrapText="1" shrinkToFit="1"/>
    </xf>
    <xf numFmtId="176" fontId="26" fillId="0" borderId="4" xfId="1" applyNumberFormat="1" applyFont="1" applyFill="1" applyBorder="1" applyAlignment="1">
      <alignment horizontal="center" vertical="center" shrinkToFit="1"/>
    </xf>
    <xf numFmtId="176" fontId="26" fillId="0" borderId="3" xfId="1" applyNumberFormat="1" applyFont="1" applyFill="1" applyBorder="1" applyAlignment="1">
      <alignment horizontal="center" vertical="center" shrinkToFit="1"/>
    </xf>
    <xf numFmtId="176" fontId="40" fillId="0" borderId="9" xfId="1" applyNumberFormat="1" applyFont="1" applyFill="1" applyBorder="1" applyAlignment="1">
      <alignment horizontal="center" vertical="center" shrinkToFit="1"/>
    </xf>
    <xf numFmtId="176" fontId="40" fillId="0" borderId="10" xfId="1" applyNumberFormat="1" applyFont="1" applyFill="1" applyBorder="1" applyAlignment="1">
      <alignment horizontal="center" vertical="center" shrinkToFit="1"/>
    </xf>
    <xf numFmtId="180"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183" fontId="0" fillId="0" borderId="1" xfId="0" applyNumberFormat="1" applyBorder="1" applyAlignment="1">
      <alignment horizontal="center" vertical="center"/>
    </xf>
    <xf numFmtId="180" fontId="0" fillId="0" borderId="3" xfId="0" applyNumberFormat="1" applyBorder="1" applyAlignment="1">
      <alignment horizontal="center" vertical="center"/>
    </xf>
  </cellXfs>
  <cellStyles count="4">
    <cellStyle name="ハイパーリンク" xfId="3" builtinId="8"/>
    <cellStyle name="桁区切り" xfId="2" builtinId="6"/>
    <cellStyle name="桁区切り 2" xfId="1" xr:uid="{58FB45BD-1A54-400D-A96A-A105C50A5CA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11205</xdr:colOff>
      <xdr:row>0</xdr:row>
      <xdr:rowOff>0</xdr:rowOff>
    </xdr:from>
    <xdr:to>
      <xdr:col>11</xdr:col>
      <xdr:colOff>58064</xdr:colOff>
      <xdr:row>34</xdr:row>
      <xdr:rowOff>8965</xdr:rowOff>
    </xdr:to>
    <xdr:pic>
      <xdr:nvPicPr>
        <xdr:cNvPr id="3" name="図 2">
          <a:extLst>
            <a:ext uri="{FF2B5EF4-FFF2-40B4-BE49-F238E27FC236}">
              <a16:creationId xmlns:a16="http://schemas.microsoft.com/office/drawing/2014/main" id="{B8E2CA88-76BE-4C7E-A1FE-CBC892882419}"/>
            </a:ext>
          </a:extLst>
        </xdr:cNvPr>
        <xdr:cNvPicPr>
          <a:picLocks noChangeAspect="1"/>
        </xdr:cNvPicPr>
      </xdr:nvPicPr>
      <xdr:blipFill>
        <a:blip xmlns:r="http://schemas.openxmlformats.org/officeDocument/2006/relationships" r:embed="rId1"/>
        <a:stretch>
          <a:fillRect/>
        </a:stretch>
      </xdr:blipFill>
      <xdr:spPr>
        <a:xfrm>
          <a:off x="683558" y="0"/>
          <a:ext cx="6770388" cy="7933765"/>
        </a:xfrm>
        <a:prstGeom prst="rect">
          <a:avLst/>
        </a:prstGeom>
      </xdr:spPr>
    </xdr:pic>
    <xdr:clientData/>
  </xdr:twoCellAnchor>
  <xdr:twoCellAnchor editAs="oneCell">
    <xdr:from>
      <xdr:col>0</xdr:col>
      <xdr:colOff>0</xdr:colOff>
      <xdr:row>35</xdr:row>
      <xdr:rowOff>9525</xdr:rowOff>
    </xdr:from>
    <xdr:to>
      <xdr:col>8</xdr:col>
      <xdr:colOff>420763</xdr:colOff>
      <xdr:row>50</xdr:row>
      <xdr:rowOff>180975</xdr:rowOff>
    </xdr:to>
    <xdr:pic>
      <xdr:nvPicPr>
        <xdr:cNvPr id="8" name="図 7">
          <a:extLst>
            <a:ext uri="{FF2B5EF4-FFF2-40B4-BE49-F238E27FC236}">
              <a16:creationId xmlns:a16="http://schemas.microsoft.com/office/drawing/2014/main" id="{F0C0906C-2F3C-7890-A778-2FECC70DF41F}"/>
            </a:ext>
          </a:extLst>
        </xdr:cNvPr>
        <xdr:cNvPicPr>
          <a:picLocks noChangeAspect="1"/>
        </xdr:cNvPicPr>
      </xdr:nvPicPr>
      <xdr:blipFill>
        <a:blip xmlns:r="http://schemas.openxmlformats.org/officeDocument/2006/relationships" r:embed="rId2"/>
        <a:stretch>
          <a:fillRect/>
        </a:stretch>
      </xdr:blipFill>
      <xdr:spPr>
        <a:xfrm>
          <a:off x="0" y="8343900"/>
          <a:ext cx="5907163" cy="3743325"/>
        </a:xfrm>
        <a:prstGeom prst="rect">
          <a:avLst/>
        </a:prstGeom>
      </xdr:spPr>
    </xdr:pic>
    <xdr:clientData/>
  </xdr:twoCellAnchor>
  <xdr:twoCellAnchor editAs="oneCell">
    <xdr:from>
      <xdr:col>8</xdr:col>
      <xdr:colOff>47626</xdr:colOff>
      <xdr:row>59</xdr:row>
      <xdr:rowOff>38100</xdr:rowOff>
    </xdr:from>
    <xdr:to>
      <xdr:col>12</xdr:col>
      <xdr:colOff>631563</xdr:colOff>
      <xdr:row>61</xdr:row>
      <xdr:rowOff>152556</xdr:rowOff>
    </xdr:to>
    <xdr:pic>
      <xdr:nvPicPr>
        <xdr:cNvPr id="10" name="図 9">
          <a:extLst>
            <a:ext uri="{FF2B5EF4-FFF2-40B4-BE49-F238E27FC236}">
              <a16:creationId xmlns:a16="http://schemas.microsoft.com/office/drawing/2014/main" id="{9EF5A387-CDF1-B8A6-416C-79950B19F915}"/>
            </a:ext>
          </a:extLst>
        </xdr:cNvPr>
        <xdr:cNvPicPr>
          <a:picLocks noChangeAspect="1"/>
        </xdr:cNvPicPr>
      </xdr:nvPicPr>
      <xdr:blipFill>
        <a:blip xmlns:r="http://schemas.openxmlformats.org/officeDocument/2006/relationships" r:embed="rId3"/>
        <a:stretch>
          <a:fillRect/>
        </a:stretch>
      </xdr:blipFill>
      <xdr:spPr>
        <a:xfrm>
          <a:off x="5534026" y="14106525"/>
          <a:ext cx="3327137" cy="5907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8.5.169\&#20445;&#23384;(proj)\&#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昨年"/>
      <sheetName val="第１表印刷用"/>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発電設備"/>
      <sheetName val="集計 [ﾃﾞｰﾀ]-ﾋﾟｯﾄﾃｰﾌﾞﾙ　ﾚﾎﾟｰﾄ"/>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nv.go.jp/earth/ondanka/biz_local/gbhojo.html" TargetMode="External"/><Relationship Id="rId1" Type="http://schemas.openxmlformats.org/officeDocument/2006/relationships/hyperlink" Target="https://ghg-santeikohyo.env.go.jp/cal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ghg-santeikohyo.env.go.jp/manu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4C847-B69C-4071-AF1B-214285D42106}">
  <sheetPr>
    <tabColor rgb="FFFF0000"/>
    <pageSetUpPr fitToPage="1"/>
  </sheetPr>
  <dimension ref="A1:S35"/>
  <sheetViews>
    <sheetView tabSelected="1" workbookViewId="0">
      <selection activeCell="J5" sqref="J5"/>
    </sheetView>
  </sheetViews>
  <sheetFormatPr defaultRowHeight="18.75"/>
  <cols>
    <col min="1" max="1" width="17.875" customWidth="1"/>
    <col min="2" max="2" width="5.625" customWidth="1"/>
    <col min="3" max="14" width="9.125" customWidth="1"/>
    <col min="15" max="16" width="12.375" customWidth="1"/>
    <col min="17" max="17" width="18.125" customWidth="1"/>
    <col min="18" max="18" width="18.125" bestFit="1" customWidth="1"/>
  </cols>
  <sheetData>
    <row r="1" spans="1:19" ht="24">
      <c r="A1" s="10" t="s">
        <v>1283</v>
      </c>
      <c r="Q1" s="45" t="s">
        <v>1280</v>
      </c>
    </row>
    <row r="2" spans="1:19" ht="19.5" thickBot="1"/>
    <row r="3" spans="1:19">
      <c r="A3" s="387" t="s">
        <v>0</v>
      </c>
      <c r="B3" s="388"/>
      <c r="C3" s="394"/>
      <c r="D3" s="395"/>
      <c r="E3" s="395"/>
      <c r="F3" s="395"/>
      <c r="G3" s="396"/>
    </row>
    <row r="4" spans="1:19">
      <c r="A4" s="389" t="s">
        <v>1</v>
      </c>
      <c r="B4" s="390"/>
      <c r="C4" s="391"/>
      <c r="D4" s="392"/>
      <c r="E4" s="392"/>
      <c r="F4" s="392"/>
      <c r="G4" s="393"/>
    </row>
    <row r="5" spans="1:19">
      <c r="A5" s="414" t="s">
        <v>2</v>
      </c>
      <c r="B5" s="415"/>
      <c r="C5" s="391"/>
      <c r="D5" s="392"/>
      <c r="E5" s="392"/>
      <c r="F5" s="392"/>
      <c r="G5" s="393"/>
    </row>
    <row r="6" spans="1:19" ht="19.5" thickBot="1">
      <c r="A6" s="414" t="s">
        <v>3</v>
      </c>
      <c r="B6" s="415"/>
      <c r="C6" s="391"/>
      <c r="D6" s="392"/>
      <c r="E6" s="392"/>
      <c r="F6" s="392"/>
      <c r="G6" s="393"/>
      <c r="H6" s="66" t="s">
        <v>4</v>
      </c>
    </row>
    <row r="7" spans="1:19" ht="19.5" thickBot="1">
      <c r="A7" s="403" t="s">
        <v>5</v>
      </c>
      <c r="B7" s="404"/>
      <c r="C7" s="36" t="s">
        <v>6</v>
      </c>
      <c r="D7" s="407" t="s">
        <v>7</v>
      </c>
      <c r="E7" s="408"/>
      <c r="F7" s="408"/>
      <c r="G7" s="409"/>
      <c r="H7" s="35" t="s">
        <v>8</v>
      </c>
      <c r="I7" s="410" t="s">
        <v>7</v>
      </c>
      <c r="J7" s="411"/>
      <c r="K7" s="411"/>
      <c r="L7" s="413"/>
      <c r="M7" s="37" t="s">
        <v>9</v>
      </c>
      <c r="N7" s="410" t="s">
        <v>7</v>
      </c>
      <c r="O7" s="411"/>
      <c r="P7" s="412"/>
      <c r="Q7" s="11" t="s">
        <v>10</v>
      </c>
    </row>
    <row r="8" spans="1:19" ht="19.5" thickBot="1"/>
    <row r="9" spans="1:19">
      <c r="A9" s="405" t="s">
        <v>11</v>
      </c>
      <c r="B9" s="401" t="s">
        <v>12</v>
      </c>
      <c r="C9" s="399" t="s">
        <v>605</v>
      </c>
      <c r="D9" s="400"/>
      <c r="E9" s="400"/>
      <c r="F9" s="400"/>
      <c r="G9" s="400"/>
      <c r="H9" s="400"/>
      <c r="I9" s="400"/>
      <c r="J9" s="400"/>
      <c r="K9" s="400"/>
      <c r="L9" s="400"/>
      <c r="M9" s="400"/>
      <c r="N9" s="400"/>
      <c r="O9" s="12" t="s">
        <v>13</v>
      </c>
      <c r="P9" s="16" t="s">
        <v>14</v>
      </c>
      <c r="Q9" s="19" t="s">
        <v>15</v>
      </c>
    </row>
    <row r="10" spans="1:19" ht="19.5" thickBot="1">
      <c r="A10" s="406"/>
      <c r="B10" s="402"/>
      <c r="C10" s="6" t="s">
        <v>16</v>
      </c>
      <c r="D10" s="5" t="s">
        <v>17</v>
      </c>
      <c r="E10" s="5" t="s">
        <v>18</v>
      </c>
      <c r="F10" s="5" t="s">
        <v>19</v>
      </c>
      <c r="G10" s="5" t="s">
        <v>20</v>
      </c>
      <c r="H10" s="5" t="s">
        <v>21</v>
      </c>
      <c r="I10" s="5" t="s">
        <v>22</v>
      </c>
      <c r="J10" s="5" t="s">
        <v>23</v>
      </c>
      <c r="K10" s="5" t="s">
        <v>24</v>
      </c>
      <c r="L10" s="5" t="s">
        <v>25</v>
      </c>
      <c r="M10" s="5" t="s">
        <v>26</v>
      </c>
      <c r="N10" s="5" t="s">
        <v>27</v>
      </c>
      <c r="O10" s="1" t="s">
        <v>28</v>
      </c>
      <c r="P10" s="17" t="s">
        <v>29</v>
      </c>
      <c r="Q10" s="20" t="s">
        <v>30</v>
      </c>
    </row>
    <row r="11" spans="1:19" ht="19.5" thickTop="1">
      <c r="A11" s="32" t="s">
        <v>31</v>
      </c>
      <c r="B11" s="7" t="s">
        <v>32</v>
      </c>
      <c r="C11" s="26"/>
      <c r="D11" s="27"/>
      <c r="E11" s="27"/>
      <c r="F11" s="27"/>
      <c r="G11" s="27"/>
      <c r="H11" s="27"/>
      <c r="I11" s="27"/>
      <c r="J11" s="27"/>
      <c r="K11" s="27"/>
      <c r="L11" s="27"/>
      <c r="M11" s="27"/>
      <c r="N11" s="27"/>
      <c r="O11" s="4">
        <f>SUM(C11:N11)</f>
        <v>0</v>
      </c>
      <c r="P11" s="53">
        <f>IFERROR(VLOOKUP(D7,'（参考）主な電力会社別排出係数'!A4:B14,2,FALSE),"")</f>
        <v>4.2200000000000001E-4</v>
      </c>
      <c r="Q11" s="43">
        <f>IFERROR((O11*P11),"")</f>
        <v>0</v>
      </c>
      <c r="R11" t="str">
        <f>IFERROR(VLOOKUP(P11,#REF!,2,0),"")</f>
        <v/>
      </c>
    </row>
    <row r="12" spans="1:19">
      <c r="A12" s="32" t="s">
        <v>33</v>
      </c>
      <c r="B12" s="7" t="s">
        <v>32</v>
      </c>
      <c r="C12" s="26"/>
      <c r="D12" s="27"/>
      <c r="E12" s="27"/>
      <c r="F12" s="27"/>
      <c r="G12" s="27"/>
      <c r="H12" s="27"/>
      <c r="I12" s="27"/>
      <c r="J12" s="27"/>
      <c r="K12" s="27"/>
      <c r="L12" s="27"/>
      <c r="M12" s="27"/>
      <c r="N12" s="27"/>
      <c r="O12" s="4">
        <f>SUM(C12:N12)</f>
        <v>0</v>
      </c>
      <c r="P12" s="53">
        <f>IFERROR(VLOOKUP(I7,'（参考）主な電力会社別排出係数'!A4:B14,2,FALSE),"")</f>
        <v>4.2200000000000001E-4</v>
      </c>
      <c r="Q12" s="43">
        <f t="shared" ref="Q12:Q19" si="0">IFERROR((O12*P12),"")</f>
        <v>0</v>
      </c>
      <c r="R12" t="str">
        <f>IFERROR(VLOOKUP(P12,#REF!,2,0),"")</f>
        <v/>
      </c>
      <c r="S12" s="38"/>
    </row>
    <row r="13" spans="1:19">
      <c r="A13" s="32" t="s">
        <v>34</v>
      </c>
      <c r="B13" s="7" t="s">
        <v>32</v>
      </c>
      <c r="C13" s="26"/>
      <c r="D13" s="27"/>
      <c r="E13" s="27"/>
      <c r="F13" s="27"/>
      <c r="G13" s="27"/>
      <c r="H13" s="27"/>
      <c r="I13" s="27"/>
      <c r="J13" s="27"/>
      <c r="K13" s="27"/>
      <c r="L13" s="27"/>
      <c r="M13" s="27"/>
      <c r="N13" s="27"/>
      <c r="O13" s="4">
        <f>SUM(C13:N13)</f>
        <v>0</v>
      </c>
      <c r="P13" s="53">
        <f>IFERROR(VLOOKUP(N7,'（参考）主な電力会社別排出係数'!A4:B14,2,FALSE),"")</f>
        <v>4.2200000000000001E-4</v>
      </c>
      <c r="Q13" s="43">
        <f t="shared" si="0"/>
        <v>0</v>
      </c>
      <c r="R13" t="str">
        <f>IFERROR(VLOOKUP(P13,#REF!,2,0),"")</f>
        <v/>
      </c>
      <c r="S13" s="39"/>
    </row>
    <row r="14" spans="1:19" collapsed="1">
      <c r="A14" s="33" t="s">
        <v>35</v>
      </c>
      <c r="B14" s="8" t="s">
        <v>36</v>
      </c>
      <c r="C14" s="28"/>
      <c r="D14" s="29"/>
      <c r="E14" s="29"/>
      <c r="F14" s="29"/>
      <c r="G14" s="29"/>
      <c r="H14" s="29"/>
      <c r="I14" s="29"/>
      <c r="J14" s="29"/>
      <c r="K14" s="29"/>
      <c r="L14" s="29"/>
      <c r="M14" s="29"/>
      <c r="N14" s="29"/>
      <c r="O14" s="4">
        <f t="shared" ref="O14:O20" si="1">SUM(C14:N14)</f>
        <v>0</v>
      </c>
      <c r="P14" s="386">
        <f>'【R7年度】（参考）排出係数'!G63</f>
        <v>2.0499999999999997E-3</v>
      </c>
      <c r="Q14" s="43">
        <f>IFERROR((O14*P14),"")</f>
        <v>0</v>
      </c>
    </row>
    <row r="15" spans="1:19">
      <c r="A15" s="47" t="s">
        <v>37</v>
      </c>
      <c r="B15" s="8" t="s">
        <v>38</v>
      </c>
      <c r="C15" s="28"/>
      <c r="D15" s="29"/>
      <c r="E15" s="29"/>
      <c r="F15" s="29"/>
      <c r="G15" s="29"/>
      <c r="H15" s="29"/>
      <c r="I15" s="29"/>
      <c r="J15" s="29"/>
      <c r="K15" s="29"/>
      <c r="L15" s="29"/>
      <c r="M15" s="29"/>
      <c r="N15" s="29"/>
      <c r="O15" s="4">
        <f t="shared" si="1"/>
        <v>0</v>
      </c>
      <c r="P15" s="386">
        <f>'【R7年度】（参考）排出係数'!G62</f>
        <v>2.99431E-3</v>
      </c>
      <c r="Q15" s="43">
        <f t="shared" si="0"/>
        <v>0</v>
      </c>
    </row>
    <row r="16" spans="1:19">
      <c r="A16" s="33" t="s">
        <v>39</v>
      </c>
      <c r="B16" s="8" t="s">
        <v>40</v>
      </c>
      <c r="C16" s="28"/>
      <c r="D16" s="29"/>
      <c r="E16" s="29"/>
      <c r="F16" s="29"/>
      <c r="G16" s="29"/>
      <c r="H16" s="29"/>
      <c r="I16" s="29"/>
      <c r="J16" s="29"/>
      <c r="K16" s="29"/>
      <c r="L16" s="29"/>
      <c r="M16" s="29"/>
      <c r="N16" s="29"/>
      <c r="O16" s="4">
        <f t="shared" si="1"/>
        <v>0</v>
      </c>
      <c r="P16" s="386">
        <f>'【R7年度】（参考）排出係数'!G58</f>
        <v>2.2901266666666667E-3</v>
      </c>
      <c r="Q16" s="43">
        <f t="shared" si="0"/>
        <v>0</v>
      </c>
    </row>
    <row r="17" spans="1:17">
      <c r="A17" s="33" t="s">
        <v>41</v>
      </c>
      <c r="B17" s="8" t="s">
        <v>40</v>
      </c>
      <c r="C17" s="28"/>
      <c r="D17" s="29"/>
      <c r="E17" s="29"/>
      <c r="F17" s="29"/>
      <c r="G17" s="29"/>
      <c r="H17" s="29"/>
      <c r="I17" s="29"/>
      <c r="J17" s="29"/>
      <c r="K17" s="29"/>
      <c r="L17" s="29"/>
      <c r="M17" s="29"/>
      <c r="N17" s="29"/>
      <c r="O17" s="4">
        <f t="shared" si="1"/>
        <v>0</v>
      </c>
      <c r="P17" s="386">
        <f>'【R7年度】（参考）排出係数'!G59</f>
        <v>2.6194666666666667E-3</v>
      </c>
      <c r="Q17" s="43">
        <f t="shared" si="0"/>
        <v>0</v>
      </c>
    </row>
    <row r="18" spans="1:17">
      <c r="A18" s="33" t="s">
        <v>42</v>
      </c>
      <c r="B18" s="8" t="s">
        <v>40</v>
      </c>
      <c r="C18" s="28"/>
      <c r="D18" s="29"/>
      <c r="E18" s="29"/>
      <c r="F18" s="29"/>
      <c r="G18" s="29"/>
      <c r="H18" s="29"/>
      <c r="I18" s="29"/>
      <c r="J18" s="29"/>
      <c r="K18" s="29"/>
      <c r="L18" s="29"/>
      <c r="M18" s="29"/>
      <c r="N18" s="29"/>
      <c r="O18" s="4">
        <f t="shared" si="1"/>
        <v>0</v>
      </c>
      <c r="P18" s="386">
        <f>'【R7年度】（参考）排出係数'!G60</f>
        <v>2.7528233333333338E-3</v>
      </c>
      <c r="Q18" s="43">
        <f t="shared" si="0"/>
        <v>0</v>
      </c>
    </row>
    <row r="19" spans="1:17">
      <c r="A19" s="33" t="s">
        <v>43</v>
      </c>
      <c r="B19" s="8" t="s">
        <v>40</v>
      </c>
      <c r="C19" s="28"/>
      <c r="D19" s="29"/>
      <c r="E19" s="29"/>
      <c r="F19" s="29"/>
      <c r="G19" s="29"/>
      <c r="H19" s="29"/>
      <c r="I19" s="29"/>
      <c r="J19" s="29"/>
      <c r="K19" s="29"/>
      <c r="L19" s="29"/>
      <c r="M19" s="29"/>
      <c r="N19" s="29"/>
      <c r="O19" s="4">
        <f t="shared" si="1"/>
        <v>0</v>
      </c>
      <c r="P19" s="386">
        <f>'【R7年度】（参考）排出係数'!G61</f>
        <v>2.5026833333333335E-3</v>
      </c>
      <c r="Q19" s="43">
        <f t="shared" si="0"/>
        <v>0</v>
      </c>
    </row>
    <row r="20" spans="1:17" ht="19.5" thickBot="1">
      <c r="A20" s="34" t="s">
        <v>44</v>
      </c>
      <c r="B20" s="8" t="s">
        <v>36</v>
      </c>
      <c r="C20" s="30"/>
      <c r="D20" s="31"/>
      <c r="E20" s="31"/>
      <c r="F20" s="31"/>
      <c r="G20" s="31"/>
      <c r="H20" s="31"/>
      <c r="I20" s="31"/>
      <c r="J20" s="31"/>
      <c r="K20" s="31"/>
      <c r="L20" s="31"/>
      <c r="M20" s="31"/>
      <c r="N20" s="31"/>
      <c r="O20" s="48">
        <f t="shared" si="1"/>
        <v>0</v>
      </c>
      <c r="P20" s="385">
        <f>'【R7年度】（参考）排出係数'!J40</f>
        <v>2.5700000000000001E-4</v>
      </c>
      <c r="Q20" s="43">
        <f>IFERROR((O20*P20),"")</f>
        <v>0</v>
      </c>
    </row>
    <row r="21" spans="1:17" ht="20.25" thickTop="1" thickBot="1">
      <c r="A21" s="397" t="s">
        <v>606</v>
      </c>
      <c r="B21" s="398"/>
      <c r="C21" s="13"/>
      <c r="D21" s="14"/>
      <c r="E21" s="14"/>
      <c r="F21" s="14"/>
      <c r="G21" s="14"/>
      <c r="H21" s="14"/>
      <c r="I21" s="14"/>
      <c r="J21" s="14"/>
      <c r="K21" s="14"/>
      <c r="L21" s="14"/>
      <c r="M21" s="14"/>
      <c r="N21" s="14"/>
      <c r="O21" s="15"/>
      <c r="P21" s="18"/>
      <c r="Q21" s="44">
        <f>SUM(Q11:Q20)</f>
        <v>0</v>
      </c>
    </row>
    <row r="23" spans="1:17">
      <c r="B23" s="3" t="s">
        <v>45</v>
      </c>
      <c r="C23" t="s">
        <v>46</v>
      </c>
    </row>
    <row r="24" spans="1:17">
      <c r="C24" t="s">
        <v>47</v>
      </c>
    </row>
    <row r="25" spans="1:17">
      <c r="C25" t="s">
        <v>48</v>
      </c>
    </row>
    <row r="26" spans="1:17">
      <c r="C26" t="s">
        <v>49</v>
      </c>
    </row>
    <row r="27" spans="1:17">
      <c r="C27" t="s">
        <v>50</v>
      </c>
    </row>
    <row r="28" spans="1:17">
      <c r="C28" t="s">
        <v>51</v>
      </c>
    </row>
    <row r="29" spans="1:17">
      <c r="C29" t="s">
        <v>52</v>
      </c>
    </row>
    <row r="30" spans="1:17">
      <c r="C30" s="42" t="s">
        <v>53</v>
      </c>
    </row>
    <row r="31" spans="1:17">
      <c r="C31" s="67" t="s">
        <v>604</v>
      </c>
    </row>
    <row r="33" spans="1:8">
      <c r="A33" t="s">
        <v>54</v>
      </c>
    </row>
    <row r="34" spans="1:8">
      <c r="A34" t="s">
        <v>55</v>
      </c>
      <c r="B34" s="9"/>
      <c r="C34" s="9" t="s">
        <v>56</v>
      </c>
    </row>
    <row r="35" spans="1:8">
      <c r="A35" t="s">
        <v>57</v>
      </c>
      <c r="H35" s="9" t="s">
        <v>58</v>
      </c>
    </row>
  </sheetData>
  <mergeCells count="16">
    <mergeCell ref="A3:B3"/>
    <mergeCell ref="A4:B4"/>
    <mergeCell ref="C4:G4"/>
    <mergeCell ref="C3:G3"/>
    <mergeCell ref="A21:B21"/>
    <mergeCell ref="C9:N9"/>
    <mergeCell ref="B9:B10"/>
    <mergeCell ref="A7:B7"/>
    <mergeCell ref="A9:A10"/>
    <mergeCell ref="D7:G7"/>
    <mergeCell ref="N7:P7"/>
    <mergeCell ref="I7:L7"/>
    <mergeCell ref="A5:B5"/>
    <mergeCell ref="C5:G5"/>
    <mergeCell ref="A6:B6"/>
    <mergeCell ref="C6:G6"/>
  </mergeCells>
  <phoneticPr fontId="2"/>
  <dataValidations count="1">
    <dataValidation type="list" allowBlank="1" showInputMessage="1" showErrorMessage="1" sqref="C5:G5" xr:uid="{41CF57C5-841D-42F0-90E2-E1094D6D5220}">
      <formula1>"事業者単位,事業所単位"</formula1>
    </dataValidation>
  </dataValidations>
  <hyperlinks>
    <hyperlink ref="C34" r:id="rId1" xr:uid="{12918CC1-B096-4287-A5AD-EFD551467219}"/>
    <hyperlink ref="H35" r:id="rId2" xr:uid="{5631C86F-EE63-4DE2-83DA-8151F5ECF819}"/>
  </hyperlinks>
  <pageMargins left="0.7" right="0.7" top="0.75" bottom="0.75" header="0.3" footer="0.3"/>
  <pageSetup paperSize="9" scale="68" orientation="landscape" r:id="rId3"/>
  <extLst>
    <ext xmlns:x14="http://schemas.microsoft.com/office/spreadsheetml/2009/9/main" uri="{CCE6A557-97BC-4b89-ADB6-D9C93CAAB3DF}">
      <x14:dataValidations xmlns:xm="http://schemas.microsoft.com/office/excel/2006/main" count="1">
        <x14:dataValidation type="list" allowBlank="1" showInputMessage="1" showErrorMessage="1" xr:uid="{97E2B789-D581-4D87-AF97-E30122FECC4C}">
          <x14:formula1>
            <xm:f>'（参考）主な電力会社別排出係数'!$A$4:$A$14</xm:f>
          </x14:formula1>
          <xm:sqref>D7:G7 I7:L7 N7:P7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D5592-5CE7-4F66-AB4F-0089245F4C3F}">
  <sheetPr>
    <pageSetUpPr fitToPage="1"/>
  </sheetPr>
  <dimension ref="A1:D17"/>
  <sheetViews>
    <sheetView workbookViewId="0">
      <selection activeCell="J7" sqref="J7"/>
    </sheetView>
  </sheetViews>
  <sheetFormatPr defaultRowHeight="18.75"/>
  <cols>
    <col min="1" max="1" width="35.625" customWidth="1"/>
    <col min="2" max="2" width="20.625" customWidth="1"/>
    <col min="3" max="3" width="35.625" hidden="1" customWidth="1"/>
  </cols>
  <sheetData>
    <row r="1" spans="1:4" ht="24.75" thickBot="1">
      <c r="A1" s="10" t="s">
        <v>59</v>
      </c>
      <c r="C1" s="10" t="s">
        <v>59</v>
      </c>
    </row>
    <row r="2" spans="1:4">
      <c r="A2" s="416" t="s">
        <v>60</v>
      </c>
      <c r="B2" s="46" t="s">
        <v>61</v>
      </c>
      <c r="C2" s="21" t="s">
        <v>60</v>
      </c>
    </row>
    <row r="3" spans="1:4" ht="19.5" thickBot="1">
      <c r="A3" s="417"/>
      <c r="B3" s="40" t="s">
        <v>62</v>
      </c>
      <c r="C3" s="22"/>
    </row>
    <row r="4" spans="1:4" ht="19.5" thickTop="1">
      <c r="A4" s="23" t="s">
        <v>63</v>
      </c>
      <c r="B4" s="49">
        <f>'【R7年度】係数一覧（小売電機事者）R7.3.18改定版'!E624</f>
        <v>5.3499999999999999E-4</v>
      </c>
      <c r="C4" s="23" t="s">
        <v>64</v>
      </c>
    </row>
    <row r="5" spans="1:4">
      <c r="A5" s="24" t="s">
        <v>65</v>
      </c>
      <c r="B5" s="50">
        <f>'【R7年度】係数一覧（小売電機事者）R7.3.18改定版'!E629</f>
        <v>4.0200000000000001E-4</v>
      </c>
      <c r="C5" s="24" t="s">
        <v>66</v>
      </c>
    </row>
    <row r="6" spans="1:4">
      <c r="A6" s="24" t="s">
        <v>67</v>
      </c>
      <c r="B6" s="51">
        <f>'【R7年度】係数一覧（小売電機事者）R7.3.18改定版'!E644</f>
        <v>4.3100000000000001E-4</v>
      </c>
      <c r="C6" s="24" t="s">
        <v>68</v>
      </c>
    </row>
    <row r="7" spans="1:4">
      <c r="A7" s="24" t="s">
        <v>69</v>
      </c>
      <c r="B7" s="50">
        <f>'【R7年度】係数一覧（小売電機事者）R7.3.18改定版'!E647</f>
        <v>4.2099999999999999E-4</v>
      </c>
      <c r="C7" s="24" t="s">
        <v>70</v>
      </c>
    </row>
    <row r="8" spans="1:4">
      <c r="A8" s="24" t="s">
        <v>71</v>
      </c>
      <c r="B8" s="50">
        <f>'【R7年度】係数一覧（小売電機事者）R7.3.18改定版'!E650</f>
        <v>4.9600000000000002E-4</v>
      </c>
      <c r="C8" s="24" t="s">
        <v>72</v>
      </c>
    </row>
    <row r="9" spans="1:4">
      <c r="A9" s="24" t="s">
        <v>73</v>
      </c>
      <c r="B9" s="51">
        <f>'【R7年度】係数一覧（小売電機事者）R7.3.18改定版'!E661</f>
        <v>4.1899999999999999E-4</v>
      </c>
      <c r="C9" s="24" t="s">
        <v>74</v>
      </c>
    </row>
    <row r="10" spans="1:4">
      <c r="A10" s="24" t="s">
        <v>75</v>
      </c>
      <c r="B10" s="51">
        <f>'【R7年度】係数一覧（小売電機事者）R7.3.18改定版'!E670</f>
        <v>5.1999999999999995E-4</v>
      </c>
      <c r="C10" s="24" t="s">
        <v>76</v>
      </c>
    </row>
    <row r="11" spans="1:4">
      <c r="A11" s="24" t="s">
        <v>77</v>
      </c>
      <c r="B11" s="50">
        <f>'【R7年度】係数一覧（小売電機事者）R7.3.18改定版'!E674</f>
        <v>4.64E-4</v>
      </c>
      <c r="C11" s="24" t="s">
        <v>78</v>
      </c>
    </row>
    <row r="12" spans="1:4">
      <c r="A12" s="24" t="s">
        <v>79</v>
      </c>
      <c r="B12" s="51">
        <f>'【R7年度】係数一覧（小売電機事者）R7.3.18改定版'!E677</f>
        <v>4.17E-4</v>
      </c>
      <c r="C12" s="24" t="s">
        <v>80</v>
      </c>
    </row>
    <row r="13" spans="1:4">
      <c r="A13" s="24" t="s">
        <v>81</v>
      </c>
      <c r="B13" s="51">
        <f>'【R7年度】係数一覧（小売電機事者）R7.3.18改定版'!E680</f>
        <v>6.4400000000000004E-4</v>
      </c>
      <c r="C13" s="24" t="s">
        <v>82</v>
      </c>
    </row>
    <row r="14" spans="1:4" ht="19.5" thickBot="1">
      <c r="A14" s="25" t="s">
        <v>7</v>
      </c>
      <c r="B14" s="52">
        <f>'【R7年度】係数一覧（小売電機事者）R7.3.18改定版'!C1260</f>
        <v>4.2200000000000001E-4</v>
      </c>
      <c r="C14" s="25" t="s">
        <v>83</v>
      </c>
      <c r="D14" t="s">
        <v>84</v>
      </c>
    </row>
    <row r="15" spans="1:4">
      <c r="B15" s="45" t="s">
        <v>1279</v>
      </c>
    </row>
    <row r="17" spans="1:1">
      <c r="A17" s="41" t="s">
        <v>85</v>
      </c>
    </row>
  </sheetData>
  <mergeCells count="1">
    <mergeCell ref="A2:A3"/>
  </mergeCells>
  <phoneticPr fontId="2"/>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A651A-EFBE-42F0-B873-316B9D81BA01}">
  <sheetPr>
    <tabColor theme="7" tint="0.39997558519241921"/>
    <pageSetUpPr fitToPage="1"/>
  </sheetPr>
  <dimension ref="A1:K1294"/>
  <sheetViews>
    <sheetView workbookViewId="0">
      <selection activeCell="L8" sqref="L8"/>
    </sheetView>
  </sheetViews>
  <sheetFormatPr defaultColWidth="9" defaultRowHeight="14.25"/>
  <cols>
    <col min="1" max="1" width="9.125" style="73" customWidth="1"/>
    <col min="2" max="2" width="53.625" style="362" customWidth="1"/>
    <col min="3" max="3" width="18.625" style="229" customWidth="1"/>
    <col min="4" max="4" width="14.75" style="375" customWidth="1"/>
    <col min="5" max="5" width="14.75" style="229" bestFit="1" customWidth="1"/>
    <col min="6" max="6" width="10.5" style="384" bestFit="1" customWidth="1"/>
    <col min="7" max="7" width="28.125" style="384" customWidth="1"/>
    <col min="8" max="8" width="9" style="73" customWidth="1"/>
    <col min="9" max="9" width="18.625" style="73" bestFit="1" customWidth="1"/>
    <col min="10" max="16384" width="9" style="73"/>
  </cols>
  <sheetData>
    <row r="1" spans="1:11" s="72" customFormat="1" ht="28.5" customHeight="1">
      <c r="A1" s="422" t="s">
        <v>607</v>
      </c>
      <c r="B1" s="422"/>
      <c r="C1" s="422"/>
      <c r="D1" s="422"/>
      <c r="E1" s="422"/>
      <c r="F1" s="422"/>
      <c r="G1" s="422"/>
    </row>
    <row r="2" spans="1:11" ht="25.5" customHeight="1">
      <c r="A2" s="423">
        <v>45734</v>
      </c>
      <c r="B2" s="423"/>
      <c r="C2" s="423"/>
      <c r="D2" s="423"/>
      <c r="E2" s="423"/>
      <c r="F2" s="423"/>
      <c r="G2" s="423"/>
    </row>
    <row r="3" spans="1:11" ht="99.75" customHeight="1">
      <c r="A3" s="424" t="s">
        <v>608</v>
      </c>
      <c r="B3" s="424"/>
      <c r="C3" s="424"/>
      <c r="D3" s="424"/>
      <c r="E3" s="424"/>
      <c r="F3" s="424"/>
      <c r="G3" s="424"/>
    </row>
    <row r="4" spans="1:11" ht="48" customHeight="1">
      <c r="A4" s="424" t="s">
        <v>609</v>
      </c>
      <c r="B4" s="424"/>
      <c r="C4" s="424"/>
      <c r="D4" s="424"/>
      <c r="E4" s="424"/>
      <c r="F4" s="424"/>
      <c r="G4" s="424"/>
    </row>
    <row r="5" spans="1:11">
      <c r="A5" s="74"/>
      <c r="B5" s="74"/>
      <c r="C5" s="74"/>
      <c r="D5" s="74"/>
      <c r="E5" s="74"/>
      <c r="F5" s="74"/>
      <c r="G5" s="75"/>
    </row>
    <row r="6" spans="1:11" s="76" customFormat="1" ht="13.5">
      <c r="A6" s="425" t="s">
        <v>86</v>
      </c>
      <c r="B6" s="425"/>
      <c r="C6" s="426"/>
      <c r="D6" s="426"/>
      <c r="E6" s="426"/>
      <c r="F6" s="425"/>
      <c r="G6" s="425"/>
    </row>
    <row r="7" spans="1:11" ht="14.1" customHeight="1">
      <c r="A7" s="427" t="s">
        <v>87</v>
      </c>
      <c r="B7" s="427" t="s">
        <v>88</v>
      </c>
      <c r="C7" s="428" t="s">
        <v>610</v>
      </c>
      <c r="D7" s="78" t="s">
        <v>89</v>
      </c>
      <c r="E7" s="78" t="s">
        <v>611</v>
      </c>
      <c r="F7" s="429" t="s">
        <v>612</v>
      </c>
      <c r="G7" s="430" t="s">
        <v>90</v>
      </c>
    </row>
    <row r="8" spans="1:11" ht="14.25" customHeight="1">
      <c r="A8" s="427"/>
      <c r="B8" s="427"/>
      <c r="C8" s="428"/>
      <c r="D8" s="79" t="s">
        <v>613</v>
      </c>
      <c r="E8" s="79" t="s">
        <v>614</v>
      </c>
      <c r="F8" s="429"/>
      <c r="G8" s="430"/>
    </row>
    <row r="9" spans="1:11" ht="15" customHeight="1">
      <c r="A9" s="80" t="s">
        <v>91</v>
      </c>
      <c r="B9" s="81" t="s">
        <v>615</v>
      </c>
      <c r="C9" s="82"/>
      <c r="D9" s="83" t="s">
        <v>616</v>
      </c>
      <c r="E9" s="84" t="s">
        <v>616</v>
      </c>
      <c r="F9" s="85" t="s">
        <v>587</v>
      </c>
      <c r="G9" s="86"/>
      <c r="H9" s="87"/>
      <c r="J9" s="88"/>
      <c r="K9" s="88"/>
    </row>
    <row r="10" spans="1:11" ht="15" customHeight="1">
      <c r="A10" s="80" t="s">
        <v>92</v>
      </c>
      <c r="B10" s="81" t="s">
        <v>617</v>
      </c>
      <c r="C10" s="89"/>
      <c r="D10" s="90">
        <v>0</v>
      </c>
      <c r="E10" s="91">
        <v>0</v>
      </c>
      <c r="F10" s="85">
        <v>100</v>
      </c>
      <c r="G10" s="86"/>
      <c r="H10" s="87"/>
      <c r="J10" s="92"/>
      <c r="K10" s="93"/>
    </row>
    <row r="11" spans="1:11" ht="15" customHeight="1">
      <c r="A11" s="418" t="s">
        <v>93</v>
      </c>
      <c r="B11" s="419" t="s">
        <v>618</v>
      </c>
      <c r="C11" s="94" t="s">
        <v>619</v>
      </c>
      <c r="D11" s="55">
        <v>0</v>
      </c>
      <c r="E11" s="95">
        <v>0</v>
      </c>
      <c r="F11" s="420">
        <v>100</v>
      </c>
      <c r="G11" s="421"/>
      <c r="H11" s="87"/>
    </row>
    <row r="12" spans="1:11" ht="15" customHeight="1">
      <c r="A12" s="418"/>
      <c r="B12" s="419"/>
      <c r="C12" s="96" t="s">
        <v>620</v>
      </c>
      <c r="D12" s="57">
        <v>4.1300000000000001E-4</v>
      </c>
      <c r="E12" s="97">
        <v>4.1300000000000001E-4</v>
      </c>
      <c r="F12" s="420"/>
      <c r="G12" s="421"/>
    </row>
    <row r="13" spans="1:11" ht="15" customHeight="1">
      <c r="A13" s="418"/>
      <c r="B13" s="419"/>
      <c r="C13" s="98" t="s">
        <v>621</v>
      </c>
      <c r="D13" s="99">
        <v>4.0099999999999999E-4</v>
      </c>
      <c r="E13" s="100">
        <v>4.0099999999999999E-4</v>
      </c>
      <c r="F13" s="420"/>
      <c r="G13" s="421"/>
    </row>
    <row r="14" spans="1:11" ht="15" customHeight="1">
      <c r="A14" s="418" t="s">
        <v>94</v>
      </c>
      <c r="B14" s="419" t="s">
        <v>622</v>
      </c>
      <c r="C14" s="94" t="s">
        <v>619</v>
      </c>
      <c r="D14" s="55">
        <v>0</v>
      </c>
      <c r="E14" s="95">
        <v>0</v>
      </c>
      <c r="F14" s="420">
        <v>100</v>
      </c>
      <c r="G14" s="421"/>
      <c r="H14" s="87"/>
    </row>
    <row r="15" spans="1:11" ht="15" customHeight="1">
      <c r="A15" s="418"/>
      <c r="B15" s="419"/>
      <c r="C15" s="96" t="s">
        <v>620</v>
      </c>
      <c r="D15" s="57">
        <v>3.9500000000000001E-4</v>
      </c>
      <c r="E15" s="97">
        <v>3.9500000000000001E-4</v>
      </c>
      <c r="F15" s="420"/>
      <c r="G15" s="421"/>
    </row>
    <row r="16" spans="1:11" ht="15" customHeight="1">
      <c r="A16" s="418"/>
      <c r="B16" s="419"/>
      <c r="C16" s="98" t="s">
        <v>623</v>
      </c>
      <c r="D16" s="99">
        <v>3.4499999999999998E-4</v>
      </c>
      <c r="E16" s="100">
        <v>3.4499999999999998E-4</v>
      </c>
      <c r="F16" s="420"/>
      <c r="G16" s="421"/>
    </row>
    <row r="17" spans="1:8" ht="15" customHeight="1">
      <c r="A17" s="80" t="s">
        <v>96</v>
      </c>
      <c r="B17" s="81" t="s">
        <v>624</v>
      </c>
      <c r="C17" s="89"/>
      <c r="D17" s="90">
        <v>4.3300000000000001E-4</v>
      </c>
      <c r="E17" s="91">
        <v>4.3300000000000001E-4</v>
      </c>
      <c r="F17" s="85">
        <v>100</v>
      </c>
      <c r="G17" s="86"/>
      <c r="H17" s="87"/>
    </row>
    <row r="18" spans="1:8">
      <c r="A18" s="80" t="s">
        <v>97</v>
      </c>
      <c r="B18" s="81" t="s">
        <v>625</v>
      </c>
      <c r="C18" s="82"/>
      <c r="D18" s="90">
        <v>4.6000000000000001E-4</v>
      </c>
      <c r="E18" s="91">
        <v>4.6000000000000001E-4</v>
      </c>
      <c r="F18" s="85">
        <v>100</v>
      </c>
      <c r="G18" s="86"/>
      <c r="H18" s="87"/>
    </row>
    <row r="19" spans="1:8" ht="15" customHeight="1">
      <c r="A19" s="418" t="s">
        <v>98</v>
      </c>
      <c r="B19" s="419" t="s">
        <v>626</v>
      </c>
      <c r="C19" s="101" t="s">
        <v>619</v>
      </c>
      <c r="D19" s="55">
        <v>0</v>
      </c>
      <c r="E19" s="95">
        <v>0</v>
      </c>
      <c r="F19" s="431">
        <v>100</v>
      </c>
      <c r="G19" s="421"/>
      <c r="H19" s="87"/>
    </row>
    <row r="20" spans="1:8" ht="15" customHeight="1">
      <c r="A20" s="418"/>
      <c r="B20" s="419"/>
      <c r="C20" s="103" t="s">
        <v>627</v>
      </c>
      <c r="D20" s="57">
        <v>0</v>
      </c>
      <c r="E20" s="97">
        <v>0</v>
      </c>
      <c r="F20" s="431"/>
      <c r="G20" s="421"/>
    </row>
    <row r="21" spans="1:8" ht="15" customHeight="1">
      <c r="A21" s="418"/>
      <c r="B21" s="419"/>
      <c r="C21" s="103" t="s">
        <v>628</v>
      </c>
      <c r="D21" s="57">
        <v>2.9999999999999997E-4</v>
      </c>
      <c r="E21" s="97">
        <v>2.9999999999999997E-4</v>
      </c>
      <c r="F21" s="431"/>
      <c r="G21" s="421"/>
    </row>
    <row r="22" spans="1:8" ht="15" customHeight="1">
      <c r="A22" s="418"/>
      <c r="B22" s="419"/>
      <c r="C22" s="104" t="s">
        <v>629</v>
      </c>
      <c r="D22" s="57">
        <v>3.4900000000000003E-4</v>
      </c>
      <c r="E22" s="97">
        <v>3.4900000000000003E-4</v>
      </c>
      <c r="F22" s="431"/>
      <c r="G22" s="421"/>
    </row>
    <row r="23" spans="1:8" ht="15" customHeight="1">
      <c r="A23" s="418"/>
      <c r="B23" s="419"/>
      <c r="C23" s="104" t="s">
        <v>630</v>
      </c>
      <c r="D23" s="57">
        <v>3.6999999999999999E-4</v>
      </c>
      <c r="E23" s="97">
        <v>3.6999999999999999E-4</v>
      </c>
      <c r="F23" s="431"/>
      <c r="G23" s="421"/>
    </row>
    <row r="24" spans="1:8" ht="15" customHeight="1">
      <c r="A24" s="418"/>
      <c r="B24" s="419"/>
      <c r="C24" s="104" t="s">
        <v>631</v>
      </c>
      <c r="D24" s="57">
        <v>4.3199999999999998E-4</v>
      </c>
      <c r="E24" s="97">
        <v>4.3199999999999998E-4</v>
      </c>
      <c r="F24" s="431"/>
      <c r="G24" s="421"/>
    </row>
    <row r="25" spans="1:8" ht="15" customHeight="1">
      <c r="A25" s="418"/>
      <c r="B25" s="419"/>
      <c r="C25" s="105" t="s">
        <v>623</v>
      </c>
      <c r="D25" s="106">
        <v>3.7399999999999998E-4</v>
      </c>
      <c r="E25" s="100">
        <v>3.7399999999999998E-4</v>
      </c>
      <c r="F25" s="431"/>
      <c r="G25" s="421"/>
    </row>
    <row r="26" spans="1:8" ht="15" customHeight="1">
      <c r="A26" s="418" t="s">
        <v>99</v>
      </c>
      <c r="B26" s="419" t="s">
        <v>632</v>
      </c>
      <c r="C26" s="107" t="s">
        <v>633</v>
      </c>
      <c r="D26" s="55">
        <v>0</v>
      </c>
      <c r="E26" s="95">
        <v>0</v>
      </c>
      <c r="F26" s="420">
        <v>100</v>
      </c>
      <c r="G26" s="421"/>
      <c r="H26" s="87"/>
    </row>
    <row r="27" spans="1:8" ht="15" customHeight="1">
      <c r="A27" s="418"/>
      <c r="B27" s="419"/>
      <c r="C27" s="108" t="s">
        <v>620</v>
      </c>
      <c r="D27" s="57">
        <v>5.4500000000000002E-4</v>
      </c>
      <c r="E27" s="97">
        <v>5.4500000000000002E-4</v>
      </c>
      <c r="F27" s="420"/>
      <c r="G27" s="421"/>
    </row>
    <row r="28" spans="1:8" ht="15" customHeight="1">
      <c r="A28" s="418"/>
      <c r="B28" s="419"/>
      <c r="C28" s="108" t="s">
        <v>634</v>
      </c>
      <c r="D28" s="109">
        <v>5.4299999999999997E-4</v>
      </c>
      <c r="E28" s="110">
        <v>5.4299999999999997E-4</v>
      </c>
      <c r="F28" s="420"/>
      <c r="G28" s="421"/>
    </row>
    <row r="29" spans="1:8" ht="15" customHeight="1">
      <c r="A29" s="418" t="s">
        <v>100</v>
      </c>
      <c r="B29" s="419" t="s">
        <v>635</v>
      </c>
      <c r="C29" s="111" t="s">
        <v>619</v>
      </c>
      <c r="D29" s="112">
        <v>0</v>
      </c>
      <c r="E29" s="112">
        <v>0</v>
      </c>
      <c r="F29" s="420">
        <v>68.231812006184157</v>
      </c>
      <c r="G29" s="421" t="s">
        <v>95</v>
      </c>
      <c r="H29" s="87"/>
    </row>
    <row r="30" spans="1:8" ht="15" customHeight="1">
      <c r="A30" s="418"/>
      <c r="B30" s="419"/>
      <c r="C30" s="113" t="s">
        <v>636</v>
      </c>
      <c r="D30" s="114">
        <v>0</v>
      </c>
      <c r="E30" s="114">
        <v>0</v>
      </c>
      <c r="F30" s="420"/>
      <c r="G30" s="421"/>
    </row>
    <row r="31" spans="1:8" ht="15" customHeight="1">
      <c r="A31" s="418"/>
      <c r="B31" s="419"/>
      <c r="C31" s="115" t="s">
        <v>637</v>
      </c>
      <c r="D31" s="114">
        <v>1.9900000000000001E-4</v>
      </c>
      <c r="E31" s="114">
        <v>1.9900000000000001E-4</v>
      </c>
      <c r="F31" s="420"/>
      <c r="G31" s="421"/>
    </row>
    <row r="32" spans="1:8" ht="15" customHeight="1">
      <c r="A32" s="418"/>
      <c r="B32" s="419"/>
      <c r="C32" s="116" t="s">
        <v>638</v>
      </c>
      <c r="D32" s="114">
        <v>7.2900000000000005E-4</v>
      </c>
      <c r="E32" s="117">
        <v>7.2900000000000005E-4</v>
      </c>
      <c r="F32" s="420"/>
      <c r="G32" s="421"/>
    </row>
    <row r="33" spans="1:8" ht="15" customHeight="1">
      <c r="A33" s="418"/>
      <c r="B33" s="419"/>
      <c r="C33" s="118" t="s">
        <v>634</v>
      </c>
      <c r="D33" s="119">
        <v>7.0899999999999999E-4</v>
      </c>
      <c r="E33" s="120">
        <v>7.0899999999999999E-4</v>
      </c>
      <c r="F33" s="420"/>
      <c r="G33" s="421"/>
    </row>
    <row r="34" spans="1:8" ht="15" customHeight="1">
      <c r="A34" s="418" t="s">
        <v>101</v>
      </c>
      <c r="B34" s="419" t="s">
        <v>639</v>
      </c>
      <c r="C34" s="121" t="s">
        <v>619</v>
      </c>
      <c r="D34" s="122">
        <v>0</v>
      </c>
      <c r="E34" s="123">
        <v>0</v>
      </c>
      <c r="F34" s="420">
        <v>95.892663556524596</v>
      </c>
      <c r="G34" s="421" t="s">
        <v>95</v>
      </c>
      <c r="H34" s="87"/>
    </row>
    <row r="35" spans="1:8" ht="15" customHeight="1">
      <c r="A35" s="418"/>
      <c r="B35" s="419"/>
      <c r="C35" s="124" t="s">
        <v>640</v>
      </c>
      <c r="D35" s="125">
        <v>5.4100000000000003E-4</v>
      </c>
      <c r="E35" s="117">
        <v>5.4100000000000003E-4</v>
      </c>
      <c r="F35" s="420"/>
      <c r="G35" s="421"/>
    </row>
    <row r="36" spans="1:8" ht="15" customHeight="1">
      <c r="A36" s="418"/>
      <c r="B36" s="419"/>
      <c r="C36" s="126" t="s">
        <v>634</v>
      </c>
      <c r="D36" s="127">
        <v>5.4100000000000003E-4</v>
      </c>
      <c r="E36" s="128">
        <v>5.4100000000000003E-4</v>
      </c>
      <c r="F36" s="420"/>
      <c r="G36" s="421"/>
    </row>
    <row r="37" spans="1:8" ht="15" customHeight="1">
      <c r="A37" s="418" t="s">
        <v>102</v>
      </c>
      <c r="B37" s="419" t="s">
        <v>641</v>
      </c>
      <c r="C37" s="129" t="s">
        <v>619</v>
      </c>
      <c r="D37" s="130">
        <v>0</v>
      </c>
      <c r="E37" s="131">
        <v>0</v>
      </c>
      <c r="F37" s="420">
        <v>99.792967106406834</v>
      </c>
      <c r="G37" s="421" t="s">
        <v>642</v>
      </c>
      <c r="H37" s="87"/>
    </row>
    <row r="38" spans="1:8" ht="15" customHeight="1">
      <c r="A38" s="418"/>
      <c r="B38" s="419"/>
      <c r="C38" s="108" t="s">
        <v>640</v>
      </c>
      <c r="D38" s="57">
        <v>9.8700000000000003E-4</v>
      </c>
      <c r="E38" s="97">
        <v>9.8700000000000003E-4</v>
      </c>
      <c r="F38" s="420"/>
      <c r="G38" s="421"/>
    </row>
    <row r="39" spans="1:8" ht="15" customHeight="1">
      <c r="A39" s="418"/>
      <c r="B39" s="419"/>
      <c r="C39" s="98" t="s">
        <v>634</v>
      </c>
      <c r="D39" s="99">
        <v>5.2700000000000002E-4</v>
      </c>
      <c r="E39" s="100">
        <v>5.2700000000000002E-4</v>
      </c>
      <c r="F39" s="420"/>
      <c r="G39" s="421"/>
    </row>
    <row r="40" spans="1:8" ht="15" customHeight="1">
      <c r="A40" s="418" t="s">
        <v>103</v>
      </c>
      <c r="B40" s="419" t="s">
        <v>643</v>
      </c>
      <c r="C40" s="94" t="s">
        <v>619</v>
      </c>
      <c r="D40" s="55">
        <v>0</v>
      </c>
      <c r="E40" s="95">
        <v>0</v>
      </c>
      <c r="F40" s="420">
        <v>87.29</v>
      </c>
      <c r="G40" s="421" t="s">
        <v>95</v>
      </c>
      <c r="H40" s="87"/>
    </row>
    <row r="41" spans="1:8" ht="15" customHeight="1">
      <c r="A41" s="418"/>
      <c r="B41" s="419"/>
      <c r="C41" s="96" t="s">
        <v>640</v>
      </c>
      <c r="D41" s="57">
        <v>4.4999999999999999E-4</v>
      </c>
      <c r="E41" s="97">
        <v>4.4999999999999999E-4</v>
      </c>
      <c r="F41" s="420"/>
      <c r="G41" s="421"/>
    </row>
    <row r="42" spans="1:8" ht="15" customHeight="1">
      <c r="A42" s="418"/>
      <c r="B42" s="419"/>
      <c r="C42" s="98" t="s">
        <v>634</v>
      </c>
      <c r="D42" s="99">
        <v>4.3600000000000003E-4</v>
      </c>
      <c r="E42" s="100">
        <v>4.3600000000000003E-4</v>
      </c>
      <c r="F42" s="420"/>
      <c r="G42" s="421"/>
    </row>
    <row r="43" spans="1:8" ht="15" customHeight="1">
      <c r="A43" s="418" t="s">
        <v>105</v>
      </c>
      <c r="B43" s="419" t="s">
        <v>644</v>
      </c>
      <c r="C43" s="82" t="s">
        <v>619</v>
      </c>
      <c r="D43" s="55">
        <v>0</v>
      </c>
      <c r="E43" s="95">
        <v>0</v>
      </c>
      <c r="F43" s="431">
        <v>83.294630829431</v>
      </c>
      <c r="G43" s="421" t="s">
        <v>95</v>
      </c>
      <c r="H43" s="87"/>
    </row>
    <row r="44" spans="1:8" ht="15" customHeight="1">
      <c r="A44" s="418"/>
      <c r="B44" s="419"/>
      <c r="C44" s="108" t="s">
        <v>636</v>
      </c>
      <c r="D44" s="57">
        <v>2.0000000000000001E-4</v>
      </c>
      <c r="E44" s="97">
        <v>2.0000000000000001E-4</v>
      </c>
      <c r="F44" s="431"/>
      <c r="G44" s="421"/>
    </row>
    <row r="45" spans="1:8" ht="15" customHeight="1">
      <c r="A45" s="418"/>
      <c r="B45" s="419"/>
      <c r="C45" s="132" t="s">
        <v>637</v>
      </c>
      <c r="D45" s="57">
        <v>0</v>
      </c>
      <c r="E45" s="97">
        <v>0</v>
      </c>
      <c r="F45" s="431"/>
      <c r="G45" s="421"/>
    </row>
    <row r="46" spans="1:8" ht="15" customHeight="1">
      <c r="A46" s="418"/>
      <c r="B46" s="419"/>
      <c r="C46" s="96" t="s">
        <v>645</v>
      </c>
      <c r="D46" s="57">
        <v>0</v>
      </c>
      <c r="E46" s="97">
        <v>0</v>
      </c>
      <c r="F46" s="431"/>
      <c r="G46" s="421"/>
    </row>
    <row r="47" spans="1:8" ht="15" customHeight="1">
      <c r="A47" s="418"/>
      <c r="B47" s="419"/>
      <c r="C47" s="108" t="s">
        <v>646</v>
      </c>
      <c r="D47" s="57">
        <v>2.5399999999999999E-4</v>
      </c>
      <c r="E47" s="97">
        <v>2.5399999999999999E-4</v>
      </c>
      <c r="F47" s="431"/>
      <c r="G47" s="421"/>
    </row>
    <row r="48" spans="1:8" ht="15" customHeight="1">
      <c r="A48" s="418"/>
      <c r="B48" s="419"/>
      <c r="C48" s="108" t="s">
        <v>647</v>
      </c>
      <c r="D48" s="57">
        <v>0</v>
      </c>
      <c r="E48" s="97">
        <v>0</v>
      </c>
      <c r="F48" s="431"/>
      <c r="G48" s="421"/>
    </row>
    <row r="49" spans="1:8" ht="15" customHeight="1">
      <c r="A49" s="418"/>
      <c r="B49" s="419"/>
      <c r="C49" s="108" t="s">
        <v>648</v>
      </c>
      <c r="D49" s="57">
        <v>0</v>
      </c>
      <c r="E49" s="97">
        <v>0</v>
      </c>
      <c r="F49" s="431"/>
      <c r="G49" s="421"/>
    </row>
    <row r="50" spans="1:8" ht="15" customHeight="1">
      <c r="A50" s="418"/>
      <c r="B50" s="419"/>
      <c r="C50" s="132" t="s">
        <v>649</v>
      </c>
      <c r="D50" s="57">
        <v>0</v>
      </c>
      <c r="E50" s="97">
        <v>0</v>
      </c>
      <c r="F50" s="431"/>
      <c r="G50" s="421"/>
    </row>
    <row r="51" spans="1:8" ht="15" customHeight="1">
      <c r="A51" s="418"/>
      <c r="B51" s="419"/>
      <c r="C51" s="96" t="s">
        <v>650</v>
      </c>
      <c r="D51" s="57">
        <v>2.5300000000000002E-4</v>
      </c>
      <c r="E51" s="97">
        <v>2.5300000000000002E-4</v>
      </c>
      <c r="F51" s="431"/>
      <c r="G51" s="421"/>
    </row>
    <row r="52" spans="1:8" ht="15" customHeight="1">
      <c r="A52" s="418"/>
      <c r="B52" s="419"/>
      <c r="C52" s="132" t="s">
        <v>651</v>
      </c>
      <c r="D52" s="57">
        <v>1.6699999999999999E-4</v>
      </c>
      <c r="E52" s="97">
        <v>1.6699999999999999E-4</v>
      </c>
      <c r="F52" s="431"/>
      <c r="G52" s="421"/>
    </row>
    <row r="53" spans="1:8" ht="15" customHeight="1">
      <c r="A53" s="418"/>
      <c r="B53" s="419"/>
      <c r="C53" s="133" t="s">
        <v>652</v>
      </c>
      <c r="D53" s="57">
        <v>4.9799999999999996E-4</v>
      </c>
      <c r="E53" s="97">
        <v>4.9799999999999996E-4</v>
      </c>
      <c r="F53" s="431"/>
      <c r="G53" s="421"/>
    </row>
    <row r="54" spans="1:8" ht="15" customHeight="1">
      <c r="A54" s="418"/>
      <c r="B54" s="419"/>
      <c r="C54" s="98" t="s">
        <v>634</v>
      </c>
      <c r="D54" s="106">
        <v>4.4499999999999997E-4</v>
      </c>
      <c r="E54" s="100">
        <v>4.4499999999999997E-4</v>
      </c>
      <c r="F54" s="431"/>
      <c r="G54" s="421"/>
    </row>
    <row r="55" spans="1:8" ht="15" customHeight="1">
      <c r="A55" s="418" t="s">
        <v>106</v>
      </c>
      <c r="B55" s="419" t="s">
        <v>653</v>
      </c>
      <c r="C55" s="134" t="s">
        <v>619</v>
      </c>
      <c r="D55" s="69">
        <v>0</v>
      </c>
      <c r="E55" s="68">
        <v>0</v>
      </c>
      <c r="F55" s="420">
        <v>76.344086021505376</v>
      </c>
      <c r="G55" s="432" t="s">
        <v>654</v>
      </c>
      <c r="H55" s="87"/>
    </row>
    <row r="56" spans="1:8" ht="15" customHeight="1">
      <c r="A56" s="418"/>
      <c r="B56" s="419"/>
      <c r="C56" s="133" t="s">
        <v>640</v>
      </c>
      <c r="D56" s="57">
        <v>8.25E-4</v>
      </c>
      <c r="E56" s="97">
        <v>8.25E-4</v>
      </c>
      <c r="F56" s="420"/>
      <c r="G56" s="432"/>
      <c r="H56" s="87"/>
    </row>
    <row r="57" spans="1:8" ht="15" customHeight="1">
      <c r="A57" s="418"/>
      <c r="B57" s="419"/>
      <c r="C57" s="113" t="s">
        <v>634</v>
      </c>
      <c r="D57" s="109">
        <v>1.63E-4</v>
      </c>
      <c r="E57" s="135">
        <v>1.63E-4</v>
      </c>
      <c r="F57" s="420"/>
      <c r="G57" s="432"/>
      <c r="H57" s="87"/>
    </row>
    <row r="58" spans="1:8" ht="15" customHeight="1">
      <c r="A58" s="418" t="s">
        <v>107</v>
      </c>
      <c r="B58" s="419" t="s">
        <v>655</v>
      </c>
      <c r="C58" s="136" t="s">
        <v>619</v>
      </c>
      <c r="D58" s="137">
        <v>0</v>
      </c>
      <c r="E58" s="138">
        <v>0</v>
      </c>
      <c r="F58" s="420">
        <v>99.74444523319373</v>
      </c>
      <c r="G58" s="421" t="s">
        <v>656</v>
      </c>
      <c r="H58" s="87"/>
    </row>
    <row r="59" spans="1:8" ht="15" customHeight="1">
      <c r="A59" s="418"/>
      <c r="B59" s="419"/>
      <c r="C59" s="139" t="s">
        <v>636</v>
      </c>
      <c r="D59" s="140">
        <v>2.92E-4</v>
      </c>
      <c r="E59" s="141">
        <v>2.92E-4</v>
      </c>
      <c r="F59" s="420"/>
      <c r="G59" s="421"/>
    </row>
    <row r="60" spans="1:8" ht="15" customHeight="1">
      <c r="A60" s="418"/>
      <c r="B60" s="419"/>
      <c r="C60" s="142" t="s">
        <v>657</v>
      </c>
      <c r="D60" s="143">
        <v>4.8899999999999996E-4</v>
      </c>
      <c r="E60" s="144">
        <v>4.8899999999999996E-4</v>
      </c>
      <c r="F60" s="420"/>
      <c r="G60" s="421"/>
    </row>
    <row r="61" spans="1:8" ht="15" customHeight="1">
      <c r="A61" s="418"/>
      <c r="B61" s="419"/>
      <c r="C61" s="145" t="s">
        <v>634</v>
      </c>
      <c r="D61" s="146">
        <v>4.8500000000000003E-4</v>
      </c>
      <c r="E61" s="147">
        <v>4.8500000000000003E-4</v>
      </c>
      <c r="F61" s="420"/>
      <c r="G61" s="421"/>
    </row>
    <row r="62" spans="1:8" ht="15" customHeight="1">
      <c r="A62" s="418" t="s">
        <v>108</v>
      </c>
      <c r="B62" s="419" t="s">
        <v>658</v>
      </c>
      <c r="C62" s="96" t="s">
        <v>619</v>
      </c>
      <c r="D62" s="55">
        <v>0</v>
      </c>
      <c r="E62" s="95">
        <v>0</v>
      </c>
      <c r="F62" s="420">
        <v>100</v>
      </c>
      <c r="G62" s="421"/>
      <c r="H62" s="87"/>
    </row>
    <row r="63" spans="1:8" ht="15" customHeight="1">
      <c r="A63" s="418"/>
      <c r="B63" s="419"/>
      <c r="C63" s="108" t="s">
        <v>620</v>
      </c>
      <c r="D63" s="57">
        <v>5.1699999999999999E-4</v>
      </c>
      <c r="E63" s="97">
        <v>5.1699999999999999E-4</v>
      </c>
      <c r="F63" s="420"/>
      <c r="G63" s="421"/>
    </row>
    <row r="64" spans="1:8" ht="15" customHeight="1">
      <c r="A64" s="418"/>
      <c r="B64" s="447"/>
      <c r="C64" s="108" t="s">
        <v>634</v>
      </c>
      <c r="D64" s="109">
        <v>4.1199999999999999E-4</v>
      </c>
      <c r="E64" s="110">
        <v>4.1199999999999999E-4</v>
      </c>
      <c r="F64" s="448"/>
      <c r="G64" s="449"/>
    </row>
    <row r="65" spans="1:8" ht="15" customHeight="1">
      <c r="A65" s="433" t="s">
        <v>109</v>
      </c>
      <c r="B65" s="434" t="s">
        <v>659</v>
      </c>
      <c r="C65" s="152" t="s">
        <v>619</v>
      </c>
      <c r="D65" s="55">
        <v>0</v>
      </c>
      <c r="E65" s="95">
        <v>0</v>
      </c>
      <c r="F65" s="437">
        <v>98.660228922578256</v>
      </c>
      <c r="G65" s="439" t="s">
        <v>660</v>
      </c>
      <c r="H65" s="87"/>
    </row>
    <row r="66" spans="1:8" ht="15" customHeight="1">
      <c r="A66" s="433"/>
      <c r="B66" s="435"/>
      <c r="C66" s="153" t="s">
        <v>636</v>
      </c>
      <c r="D66" s="130">
        <v>0</v>
      </c>
      <c r="E66" s="131">
        <v>0</v>
      </c>
      <c r="F66" s="420"/>
      <c r="G66" s="440"/>
      <c r="H66" s="87"/>
    </row>
    <row r="67" spans="1:8" ht="15" customHeight="1">
      <c r="A67" s="433"/>
      <c r="B67" s="435"/>
      <c r="C67" s="154" t="s">
        <v>637</v>
      </c>
      <c r="D67" s="130">
        <v>0</v>
      </c>
      <c r="E67" s="131">
        <v>0</v>
      </c>
      <c r="F67" s="420"/>
      <c r="G67" s="440"/>
      <c r="H67" s="87"/>
    </row>
    <row r="68" spans="1:8" ht="15" customHeight="1">
      <c r="A68" s="433"/>
      <c r="B68" s="435"/>
      <c r="C68" s="153" t="s">
        <v>638</v>
      </c>
      <c r="D68" s="57">
        <v>5.44E-4</v>
      </c>
      <c r="E68" s="97">
        <v>5.44E-4</v>
      </c>
      <c r="F68" s="420"/>
      <c r="G68" s="440"/>
    </row>
    <row r="69" spans="1:8" ht="15" customHeight="1">
      <c r="A69" s="433"/>
      <c r="B69" s="436"/>
      <c r="C69" s="155" t="s">
        <v>634</v>
      </c>
      <c r="D69" s="99">
        <v>4.7800000000000002E-4</v>
      </c>
      <c r="E69" s="100">
        <v>4.7800000000000002E-4</v>
      </c>
      <c r="F69" s="438"/>
      <c r="G69" s="441"/>
    </row>
    <row r="70" spans="1:8" ht="15" customHeight="1">
      <c r="A70" s="433" t="s">
        <v>110</v>
      </c>
      <c r="B70" s="442" t="s">
        <v>661</v>
      </c>
      <c r="C70" s="157" t="s">
        <v>619</v>
      </c>
      <c r="D70" s="55">
        <v>0</v>
      </c>
      <c r="E70" s="95">
        <v>0</v>
      </c>
      <c r="F70" s="445">
        <v>96.059714347233182</v>
      </c>
      <c r="G70" s="439" t="s">
        <v>662</v>
      </c>
      <c r="H70" s="87"/>
    </row>
    <row r="71" spans="1:8" ht="15" customHeight="1">
      <c r="A71" s="433"/>
      <c r="B71" s="443"/>
      <c r="C71" s="104" t="s">
        <v>636</v>
      </c>
      <c r="D71" s="57">
        <v>1.6699999999999999E-4</v>
      </c>
      <c r="E71" s="97">
        <v>1.6699999999999999E-4</v>
      </c>
      <c r="F71" s="431"/>
      <c r="G71" s="440"/>
    </row>
    <row r="72" spans="1:8" ht="15" customHeight="1">
      <c r="A72" s="433"/>
      <c r="B72" s="443"/>
      <c r="C72" s="105" t="s">
        <v>637</v>
      </c>
      <c r="D72" s="57">
        <v>2.33E-4</v>
      </c>
      <c r="E72" s="97">
        <v>2.33E-4</v>
      </c>
      <c r="F72" s="431"/>
      <c r="G72" s="440"/>
    </row>
    <row r="73" spans="1:8" ht="15" customHeight="1">
      <c r="A73" s="433"/>
      <c r="B73" s="443"/>
      <c r="C73" s="104" t="s">
        <v>645</v>
      </c>
      <c r="D73" s="57">
        <v>2.5399999999999999E-4</v>
      </c>
      <c r="E73" s="97">
        <v>2.5399999999999999E-4</v>
      </c>
      <c r="F73" s="431"/>
      <c r="G73" s="440"/>
    </row>
    <row r="74" spans="1:8" ht="15" customHeight="1">
      <c r="A74" s="433"/>
      <c r="B74" s="443"/>
      <c r="C74" s="105" t="s">
        <v>663</v>
      </c>
      <c r="D74" s="57">
        <v>9.7099999999999997E-4</v>
      </c>
      <c r="E74" s="97">
        <v>9.7099999999999997E-4</v>
      </c>
      <c r="F74" s="431"/>
      <c r="G74" s="440"/>
    </row>
    <row r="75" spans="1:8" ht="15" customHeight="1">
      <c r="A75" s="433"/>
      <c r="B75" s="444"/>
      <c r="C75" s="158" t="s">
        <v>634</v>
      </c>
      <c r="D75" s="106">
        <v>9.4799999999999995E-4</v>
      </c>
      <c r="E75" s="100">
        <v>9.4799999999999995E-4</v>
      </c>
      <c r="F75" s="446"/>
      <c r="G75" s="441"/>
    </row>
    <row r="76" spans="1:8" ht="15" customHeight="1">
      <c r="A76" s="418" t="s">
        <v>111</v>
      </c>
      <c r="B76" s="451" t="s">
        <v>664</v>
      </c>
      <c r="C76" s="96" t="s">
        <v>619</v>
      </c>
      <c r="D76" s="130">
        <v>2.7500000000000002E-4</v>
      </c>
      <c r="E76" s="131">
        <v>2.7500000000000002E-4</v>
      </c>
      <c r="F76" s="452">
        <v>97.128463144885075</v>
      </c>
      <c r="G76" s="453" t="s">
        <v>665</v>
      </c>
      <c r="H76" s="87"/>
    </row>
    <row r="77" spans="1:8" ht="15" customHeight="1">
      <c r="A77" s="418"/>
      <c r="B77" s="419"/>
      <c r="C77" s="132" t="s">
        <v>636</v>
      </c>
      <c r="D77" s="57">
        <v>0</v>
      </c>
      <c r="E77" s="97">
        <v>0</v>
      </c>
      <c r="F77" s="420"/>
      <c r="G77" s="421"/>
    </row>
    <row r="78" spans="1:8" ht="15" customHeight="1">
      <c r="A78" s="418"/>
      <c r="B78" s="419"/>
      <c r="C78" s="96" t="s">
        <v>637</v>
      </c>
      <c r="D78" s="57">
        <v>3.5799999999999997E-4</v>
      </c>
      <c r="E78" s="97">
        <v>3.5799999999999997E-4</v>
      </c>
      <c r="F78" s="420"/>
      <c r="G78" s="421"/>
    </row>
    <row r="79" spans="1:8" ht="15" customHeight="1">
      <c r="A79" s="418"/>
      <c r="B79" s="419"/>
      <c r="C79" s="132" t="s">
        <v>645</v>
      </c>
      <c r="D79" s="57">
        <v>0</v>
      </c>
      <c r="E79" s="97">
        <v>0</v>
      </c>
      <c r="F79" s="420"/>
      <c r="G79" s="421"/>
    </row>
    <row r="80" spans="1:8" ht="15" customHeight="1">
      <c r="A80" s="418"/>
      <c r="B80" s="419"/>
      <c r="C80" s="96" t="s">
        <v>663</v>
      </c>
      <c r="D80" s="162">
        <v>4.1199999999999999E-4</v>
      </c>
      <c r="E80" s="110">
        <v>4.1199999999999999E-4</v>
      </c>
      <c r="F80" s="420"/>
      <c r="G80" s="421"/>
    </row>
    <row r="81" spans="1:8" ht="15" customHeight="1">
      <c r="A81" s="418"/>
      <c r="B81" s="419"/>
      <c r="C81" s="163" t="s">
        <v>634</v>
      </c>
      <c r="D81" s="99">
        <v>3.9599999999999998E-4</v>
      </c>
      <c r="E81" s="100">
        <v>3.9599999999999998E-4</v>
      </c>
      <c r="F81" s="420"/>
      <c r="G81" s="421"/>
    </row>
    <row r="82" spans="1:8" ht="15" customHeight="1">
      <c r="A82" s="418" t="s">
        <v>112</v>
      </c>
      <c r="B82" s="419" t="s">
        <v>666</v>
      </c>
      <c r="C82" s="121" t="s">
        <v>619</v>
      </c>
      <c r="D82" s="55">
        <v>0</v>
      </c>
      <c r="E82" s="95">
        <v>0</v>
      </c>
      <c r="F82" s="431">
        <v>100</v>
      </c>
      <c r="G82" s="421"/>
      <c r="H82" s="87"/>
    </row>
    <row r="83" spans="1:8" ht="15" customHeight="1">
      <c r="A83" s="418"/>
      <c r="B83" s="419"/>
      <c r="C83" s="124" t="s">
        <v>636</v>
      </c>
      <c r="D83" s="57">
        <v>0</v>
      </c>
      <c r="E83" s="97">
        <v>0</v>
      </c>
      <c r="F83" s="431"/>
      <c r="G83" s="421"/>
    </row>
    <row r="84" spans="1:8" ht="15" customHeight="1">
      <c r="A84" s="418"/>
      <c r="B84" s="419"/>
      <c r="C84" s="124" t="s">
        <v>637</v>
      </c>
      <c r="D84" s="57">
        <v>1.6100000000000001E-4</v>
      </c>
      <c r="E84" s="97">
        <v>1.6100000000000001E-4</v>
      </c>
      <c r="F84" s="431"/>
      <c r="G84" s="421"/>
    </row>
    <row r="85" spans="1:8" ht="15" customHeight="1">
      <c r="A85" s="418"/>
      <c r="B85" s="419"/>
      <c r="C85" s="124" t="s">
        <v>645</v>
      </c>
      <c r="D85" s="57">
        <v>2.6600000000000001E-4</v>
      </c>
      <c r="E85" s="97">
        <v>2.6600000000000001E-4</v>
      </c>
      <c r="F85" s="431"/>
      <c r="G85" s="421"/>
    </row>
    <row r="86" spans="1:8" ht="15" customHeight="1">
      <c r="A86" s="418"/>
      <c r="B86" s="419"/>
      <c r="C86" s="124" t="s">
        <v>646</v>
      </c>
      <c r="D86" s="57">
        <v>2.3800000000000001E-4</v>
      </c>
      <c r="E86" s="97">
        <v>2.3800000000000001E-4</v>
      </c>
      <c r="F86" s="431"/>
      <c r="G86" s="421"/>
    </row>
    <row r="87" spans="1:8" ht="15" customHeight="1">
      <c r="A87" s="418"/>
      <c r="B87" s="419"/>
      <c r="C87" s="124" t="s">
        <v>647</v>
      </c>
      <c r="D87" s="57">
        <v>2.5000000000000001E-4</v>
      </c>
      <c r="E87" s="97">
        <v>2.5000000000000001E-4</v>
      </c>
      <c r="F87" s="431"/>
      <c r="G87" s="421"/>
    </row>
    <row r="88" spans="1:8" ht="15" customHeight="1">
      <c r="A88" s="418"/>
      <c r="B88" s="419"/>
      <c r="C88" s="124" t="s">
        <v>648</v>
      </c>
      <c r="D88" s="57">
        <v>3.5399999999999999E-4</v>
      </c>
      <c r="E88" s="97">
        <v>3.5399999999999999E-4</v>
      </c>
      <c r="F88" s="431"/>
      <c r="G88" s="421"/>
    </row>
    <row r="89" spans="1:8" ht="15" customHeight="1">
      <c r="A89" s="418"/>
      <c r="B89" s="419"/>
      <c r="C89" s="124" t="s">
        <v>649</v>
      </c>
      <c r="D89" s="57">
        <v>3.8299999999999999E-4</v>
      </c>
      <c r="E89" s="97">
        <v>3.8299999999999999E-4</v>
      </c>
      <c r="F89" s="431"/>
      <c r="G89" s="421"/>
    </row>
    <row r="90" spans="1:8" ht="15" customHeight="1">
      <c r="A90" s="418"/>
      <c r="B90" s="419"/>
      <c r="C90" s="124" t="s">
        <v>650</v>
      </c>
      <c r="D90" s="57">
        <v>2.5000000000000001E-4</v>
      </c>
      <c r="E90" s="97">
        <v>2.5000000000000001E-4</v>
      </c>
      <c r="F90" s="431"/>
      <c r="G90" s="421"/>
    </row>
    <row r="91" spans="1:8" ht="15" customHeight="1">
      <c r="A91" s="418"/>
      <c r="B91" s="419"/>
      <c r="C91" s="124" t="s">
        <v>651</v>
      </c>
      <c r="D91" s="57">
        <v>3.5E-4</v>
      </c>
      <c r="E91" s="97">
        <v>3.5E-4</v>
      </c>
      <c r="F91" s="431"/>
      <c r="G91" s="421"/>
    </row>
    <row r="92" spans="1:8" ht="15" customHeight="1">
      <c r="A92" s="418"/>
      <c r="B92" s="419"/>
      <c r="C92" s="124" t="s">
        <v>667</v>
      </c>
      <c r="D92" s="57">
        <v>1.8200000000000001E-4</v>
      </c>
      <c r="E92" s="97">
        <v>1.8200000000000001E-4</v>
      </c>
      <c r="F92" s="431"/>
      <c r="G92" s="421"/>
    </row>
    <row r="93" spans="1:8" ht="15" customHeight="1">
      <c r="A93" s="418"/>
      <c r="B93" s="419"/>
      <c r="C93" s="124" t="s">
        <v>668</v>
      </c>
      <c r="D93" s="57">
        <v>3.5100000000000002E-4</v>
      </c>
      <c r="E93" s="97">
        <v>3.5100000000000002E-4</v>
      </c>
      <c r="F93" s="431"/>
      <c r="G93" s="421"/>
    </row>
    <row r="94" spans="1:8" ht="15" customHeight="1">
      <c r="A94" s="418"/>
      <c r="B94" s="419"/>
      <c r="C94" s="124" t="s">
        <v>669</v>
      </c>
      <c r="D94" s="57">
        <v>3.7800000000000003E-4</v>
      </c>
      <c r="E94" s="97">
        <v>3.7800000000000003E-4</v>
      </c>
      <c r="F94" s="431"/>
      <c r="G94" s="421"/>
    </row>
    <row r="95" spans="1:8" ht="15" customHeight="1">
      <c r="A95" s="418"/>
      <c r="B95" s="419"/>
      <c r="C95" s="124" t="s">
        <v>670</v>
      </c>
      <c r="D95" s="57">
        <v>5.3999999999999998E-5</v>
      </c>
      <c r="E95" s="97">
        <v>5.3999999999999998E-5</v>
      </c>
      <c r="F95" s="431"/>
      <c r="G95" s="421"/>
    </row>
    <row r="96" spans="1:8" ht="15" customHeight="1">
      <c r="A96" s="418"/>
      <c r="B96" s="419"/>
      <c r="C96" s="124" t="s">
        <v>671</v>
      </c>
      <c r="D96" s="57">
        <v>1.93E-4</v>
      </c>
      <c r="E96" s="97">
        <v>1.93E-4</v>
      </c>
      <c r="F96" s="431"/>
      <c r="G96" s="421"/>
    </row>
    <row r="97" spans="1:8" ht="15" customHeight="1">
      <c r="A97" s="418"/>
      <c r="B97" s="419"/>
      <c r="C97" s="124" t="s">
        <v>672</v>
      </c>
      <c r="D97" s="57">
        <v>1.7000000000000001E-4</v>
      </c>
      <c r="E97" s="97">
        <v>1.7000000000000001E-4</v>
      </c>
      <c r="F97" s="431"/>
      <c r="G97" s="421"/>
    </row>
    <row r="98" spans="1:8" ht="15" customHeight="1">
      <c r="A98" s="418"/>
      <c r="B98" s="419"/>
      <c r="C98" s="124" t="s">
        <v>673</v>
      </c>
      <c r="D98" s="57">
        <v>0</v>
      </c>
      <c r="E98" s="97">
        <v>0</v>
      </c>
      <c r="F98" s="431"/>
      <c r="G98" s="421"/>
    </row>
    <row r="99" spans="1:8" ht="15" customHeight="1">
      <c r="A99" s="418"/>
      <c r="B99" s="419"/>
      <c r="C99" s="124" t="s">
        <v>674</v>
      </c>
      <c r="D99" s="57">
        <v>5.6899999999999995E-4</v>
      </c>
      <c r="E99" s="97">
        <v>5.6899999999999995E-4</v>
      </c>
      <c r="F99" s="431"/>
      <c r="G99" s="421"/>
    </row>
    <row r="100" spans="1:8" ht="15" customHeight="1">
      <c r="A100" s="418"/>
      <c r="B100" s="419"/>
      <c r="C100" s="164" t="s">
        <v>634</v>
      </c>
      <c r="D100" s="106">
        <v>3.1199999999999999E-4</v>
      </c>
      <c r="E100" s="100">
        <v>3.1199999999999999E-4</v>
      </c>
      <c r="F100" s="431"/>
      <c r="G100" s="421"/>
    </row>
    <row r="101" spans="1:8" ht="15" customHeight="1">
      <c r="A101" s="418" t="s">
        <v>113</v>
      </c>
      <c r="B101" s="419" t="s">
        <v>675</v>
      </c>
      <c r="C101" s="165" t="s">
        <v>619</v>
      </c>
      <c r="D101" s="55">
        <v>0</v>
      </c>
      <c r="E101" s="95">
        <v>0</v>
      </c>
      <c r="F101" s="420">
        <v>100</v>
      </c>
      <c r="G101" s="421"/>
      <c r="H101" s="87"/>
    </row>
    <row r="102" spans="1:8" ht="15" customHeight="1">
      <c r="A102" s="418"/>
      <c r="B102" s="419"/>
      <c r="C102" s="96" t="s">
        <v>636</v>
      </c>
      <c r="D102" s="57">
        <v>0</v>
      </c>
      <c r="E102" s="97">
        <v>0</v>
      </c>
      <c r="F102" s="420"/>
      <c r="G102" s="421"/>
    </row>
    <row r="103" spans="1:8" ht="15" customHeight="1">
      <c r="A103" s="418"/>
      <c r="B103" s="419"/>
      <c r="C103" s="132" t="s">
        <v>637</v>
      </c>
      <c r="D103" s="57">
        <v>0</v>
      </c>
      <c r="E103" s="97">
        <v>0</v>
      </c>
      <c r="F103" s="420"/>
      <c r="G103" s="421"/>
    </row>
    <row r="104" spans="1:8" ht="15" customHeight="1">
      <c r="A104" s="418"/>
      <c r="B104" s="419"/>
      <c r="C104" s="166" t="s">
        <v>676</v>
      </c>
      <c r="D104" s="57">
        <v>1.8E-5</v>
      </c>
      <c r="E104" s="97">
        <v>1.8E-5</v>
      </c>
      <c r="F104" s="420"/>
      <c r="G104" s="421"/>
    </row>
    <row r="105" spans="1:8" ht="15" customHeight="1">
      <c r="A105" s="418"/>
      <c r="B105" s="419"/>
      <c r="C105" s="167" t="s">
        <v>634</v>
      </c>
      <c r="D105" s="99">
        <v>1.5E-5</v>
      </c>
      <c r="E105" s="110">
        <v>1.5E-5</v>
      </c>
      <c r="F105" s="420"/>
      <c r="G105" s="421"/>
    </row>
    <row r="106" spans="1:8" ht="15" customHeight="1">
      <c r="A106" s="418" t="s">
        <v>114</v>
      </c>
      <c r="B106" s="419" t="s">
        <v>677</v>
      </c>
      <c r="C106" s="168" t="s">
        <v>619</v>
      </c>
      <c r="D106" s="95">
        <v>2.6200000000000003E-4</v>
      </c>
      <c r="E106" s="169">
        <v>2.6200000000000003E-4</v>
      </c>
      <c r="F106" s="450" t="s">
        <v>587</v>
      </c>
      <c r="G106" s="421"/>
      <c r="H106" s="87"/>
    </row>
    <row r="107" spans="1:8" ht="15" customHeight="1">
      <c r="A107" s="418"/>
      <c r="B107" s="419"/>
      <c r="C107" s="132" t="s">
        <v>636</v>
      </c>
      <c r="D107" s="131">
        <v>1.34E-4</v>
      </c>
      <c r="E107" s="170">
        <v>1.34E-4</v>
      </c>
      <c r="F107" s="450"/>
      <c r="G107" s="421"/>
    </row>
    <row r="108" spans="1:8" ht="15" customHeight="1">
      <c r="A108" s="418"/>
      <c r="B108" s="419"/>
      <c r="C108" s="96" t="s">
        <v>637</v>
      </c>
      <c r="D108" s="131">
        <v>3.4200000000000002E-4</v>
      </c>
      <c r="E108" s="170">
        <v>3.4200000000000002E-4</v>
      </c>
      <c r="F108" s="450"/>
      <c r="G108" s="421"/>
    </row>
    <row r="109" spans="1:8" ht="15" customHeight="1">
      <c r="A109" s="418"/>
      <c r="B109" s="419"/>
      <c r="C109" s="98" t="s">
        <v>634</v>
      </c>
      <c r="D109" s="171" t="s">
        <v>616</v>
      </c>
      <c r="E109" s="172" t="s">
        <v>678</v>
      </c>
      <c r="F109" s="450"/>
      <c r="G109" s="421"/>
    </row>
    <row r="110" spans="1:8" ht="15" customHeight="1">
      <c r="A110" s="418" t="s">
        <v>115</v>
      </c>
      <c r="B110" s="419" t="s">
        <v>679</v>
      </c>
      <c r="C110" s="82" t="s">
        <v>619</v>
      </c>
      <c r="D110" s="55">
        <v>0</v>
      </c>
      <c r="E110" s="131">
        <v>0</v>
      </c>
      <c r="F110" s="420">
        <v>100</v>
      </c>
      <c r="G110" s="421"/>
    </row>
    <row r="111" spans="1:8" ht="15" customHeight="1">
      <c r="A111" s="418"/>
      <c r="B111" s="419"/>
      <c r="C111" s="108" t="s">
        <v>636</v>
      </c>
      <c r="D111" s="57">
        <v>0</v>
      </c>
      <c r="E111" s="97">
        <v>0</v>
      </c>
      <c r="F111" s="420"/>
      <c r="G111" s="421"/>
    </row>
    <row r="112" spans="1:8" ht="15" customHeight="1">
      <c r="A112" s="418"/>
      <c r="B112" s="419"/>
      <c r="C112" s="132" t="s">
        <v>637</v>
      </c>
      <c r="D112" s="57">
        <v>2.0000000000000001E-4</v>
      </c>
      <c r="E112" s="97">
        <v>2.0000000000000001E-4</v>
      </c>
      <c r="F112" s="420"/>
      <c r="G112" s="421"/>
    </row>
    <row r="113" spans="1:8" ht="15" customHeight="1">
      <c r="A113" s="418"/>
      <c r="B113" s="419"/>
      <c r="C113" s="133" t="s">
        <v>676</v>
      </c>
      <c r="D113" s="57">
        <v>6.0800000000000003E-4</v>
      </c>
      <c r="E113" s="97">
        <v>6.0800000000000003E-4</v>
      </c>
      <c r="F113" s="420"/>
      <c r="G113" s="421"/>
    </row>
    <row r="114" spans="1:8" ht="15" customHeight="1">
      <c r="A114" s="418"/>
      <c r="B114" s="419"/>
      <c r="C114" s="98" t="s">
        <v>634</v>
      </c>
      <c r="D114" s="99">
        <v>2.5500000000000002E-4</v>
      </c>
      <c r="E114" s="100">
        <v>2.5500000000000002E-4</v>
      </c>
      <c r="F114" s="420"/>
      <c r="G114" s="421"/>
    </row>
    <row r="115" spans="1:8" ht="15" customHeight="1">
      <c r="A115" s="418" t="s">
        <v>116</v>
      </c>
      <c r="B115" s="419" t="s">
        <v>680</v>
      </c>
      <c r="C115" s="82" t="s">
        <v>619</v>
      </c>
      <c r="D115" s="55">
        <v>0</v>
      </c>
      <c r="E115" s="95">
        <v>0</v>
      </c>
      <c r="F115" s="420">
        <v>98.993789391858769</v>
      </c>
      <c r="G115" s="421" t="s">
        <v>95</v>
      </c>
      <c r="H115" s="87"/>
    </row>
    <row r="116" spans="1:8" ht="15" customHeight="1">
      <c r="A116" s="418"/>
      <c r="B116" s="419"/>
      <c r="C116" s="108" t="s">
        <v>636</v>
      </c>
      <c r="D116" s="57">
        <v>0</v>
      </c>
      <c r="E116" s="97">
        <v>0</v>
      </c>
      <c r="F116" s="420"/>
      <c r="G116" s="421"/>
    </row>
    <row r="117" spans="1:8" ht="15" customHeight="1">
      <c r="A117" s="418"/>
      <c r="B117" s="419"/>
      <c r="C117" s="132" t="s">
        <v>637</v>
      </c>
      <c r="D117" s="57">
        <v>0</v>
      </c>
      <c r="E117" s="97">
        <v>0</v>
      </c>
      <c r="F117" s="420"/>
      <c r="G117" s="421"/>
    </row>
    <row r="118" spans="1:8" ht="15" customHeight="1">
      <c r="A118" s="418"/>
      <c r="B118" s="419"/>
      <c r="C118" s="96" t="s">
        <v>645</v>
      </c>
      <c r="D118" s="57">
        <v>2.8899999999999998E-4</v>
      </c>
      <c r="E118" s="97">
        <v>2.8899999999999998E-4</v>
      </c>
      <c r="F118" s="420"/>
      <c r="G118" s="421"/>
    </row>
    <row r="119" spans="1:8" ht="15" customHeight="1">
      <c r="A119" s="418"/>
      <c r="B119" s="419"/>
      <c r="C119" s="108" t="s">
        <v>646</v>
      </c>
      <c r="D119" s="57">
        <v>1.9100000000000001E-4</v>
      </c>
      <c r="E119" s="97">
        <v>1.9100000000000001E-4</v>
      </c>
      <c r="F119" s="420"/>
      <c r="G119" s="421"/>
    </row>
    <row r="120" spans="1:8" ht="15" customHeight="1">
      <c r="A120" s="418"/>
      <c r="B120" s="419"/>
      <c r="C120" s="132" t="s">
        <v>647</v>
      </c>
      <c r="D120" s="57">
        <v>0</v>
      </c>
      <c r="E120" s="97">
        <v>0</v>
      </c>
      <c r="F120" s="420"/>
      <c r="G120" s="421"/>
    </row>
    <row r="121" spans="1:8" ht="15" customHeight="1">
      <c r="A121" s="418"/>
      <c r="B121" s="419"/>
      <c r="C121" s="132" t="s">
        <v>648</v>
      </c>
      <c r="D121" s="57">
        <v>0</v>
      </c>
      <c r="E121" s="97">
        <v>0</v>
      </c>
      <c r="F121" s="420"/>
      <c r="G121" s="421"/>
    </row>
    <row r="122" spans="1:8" ht="15" customHeight="1">
      <c r="A122" s="418"/>
      <c r="B122" s="419"/>
      <c r="C122" s="96" t="s">
        <v>649</v>
      </c>
      <c r="D122" s="57">
        <v>0</v>
      </c>
      <c r="E122" s="97">
        <v>0</v>
      </c>
      <c r="F122" s="420"/>
      <c r="G122" s="421"/>
    </row>
    <row r="123" spans="1:8" ht="15" customHeight="1">
      <c r="A123" s="418"/>
      <c r="B123" s="419"/>
      <c r="C123" s="108" t="s">
        <v>650</v>
      </c>
      <c r="D123" s="57">
        <v>0</v>
      </c>
      <c r="E123" s="97">
        <v>0</v>
      </c>
      <c r="F123" s="420"/>
      <c r="G123" s="421"/>
    </row>
    <row r="124" spans="1:8" ht="15" customHeight="1">
      <c r="A124" s="418"/>
      <c r="B124" s="419"/>
      <c r="C124" s="108" t="s">
        <v>651</v>
      </c>
      <c r="D124" s="173">
        <v>0</v>
      </c>
      <c r="E124" s="174">
        <v>0</v>
      </c>
      <c r="F124" s="420"/>
      <c r="G124" s="421"/>
    </row>
    <row r="125" spans="1:8" ht="15" customHeight="1">
      <c r="A125" s="418"/>
      <c r="B125" s="419"/>
      <c r="C125" s="132" t="s">
        <v>681</v>
      </c>
      <c r="D125" s="57">
        <v>0</v>
      </c>
      <c r="E125" s="97">
        <v>0</v>
      </c>
      <c r="F125" s="420"/>
      <c r="G125" s="421"/>
    </row>
    <row r="126" spans="1:8" ht="15" customHeight="1">
      <c r="A126" s="418"/>
      <c r="B126" s="419"/>
      <c r="C126" s="133" t="s">
        <v>682</v>
      </c>
      <c r="D126" s="57">
        <v>5.5900000000000004E-4</v>
      </c>
      <c r="E126" s="97">
        <v>5.5900000000000004E-4</v>
      </c>
      <c r="F126" s="420"/>
      <c r="G126" s="421"/>
    </row>
    <row r="127" spans="1:8" ht="15" customHeight="1">
      <c r="A127" s="418"/>
      <c r="B127" s="419"/>
      <c r="C127" s="98" t="s">
        <v>634</v>
      </c>
      <c r="D127" s="99">
        <v>4.6700000000000002E-4</v>
      </c>
      <c r="E127" s="100">
        <v>4.6700000000000002E-4</v>
      </c>
      <c r="F127" s="420"/>
      <c r="G127" s="421"/>
    </row>
    <row r="128" spans="1:8" ht="15" customHeight="1">
      <c r="A128" s="80" t="s">
        <v>117</v>
      </c>
      <c r="B128" s="81" t="s">
        <v>683</v>
      </c>
      <c r="C128" s="89"/>
      <c r="D128" s="90">
        <v>2.8499999999999999E-4</v>
      </c>
      <c r="E128" s="91">
        <v>2.8499999999999999E-4</v>
      </c>
      <c r="F128" s="85">
        <v>100</v>
      </c>
      <c r="G128" s="86"/>
      <c r="H128" s="87"/>
    </row>
    <row r="129" spans="1:8" ht="15" customHeight="1">
      <c r="A129" s="80" t="s">
        <v>118</v>
      </c>
      <c r="B129" s="81" t="s">
        <v>684</v>
      </c>
      <c r="C129" s="89"/>
      <c r="D129" s="90">
        <v>4.8999999999999998E-4</v>
      </c>
      <c r="E129" s="91">
        <v>4.8999999999999998E-4</v>
      </c>
      <c r="F129" s="85">
        <v>100</v>
      </c>
      <c r="G129" s="86"/>
      <c r="H129" s="87"/>
    </row>
    <row r="130" spans="1:8" ht="15" customHeight="1">
      <c r="A130" s="418" t="s">
        <v>119</v>
      </c>
      <c r="B130" s="419" t="s">
        <v>685</v>
      </c>
      <c r="C130" s="94" t="s">
        <v>619</v>
      </c>
      <c r="D130" s="55">
        <v>0</v>
      </c>
      <c r="E130" s="95">
        <v>0</v>
      </c>
      <c r="F130" s="420">
        <v>99.16045848330927</v>
      </c>
      <c r="G130" s="421" t="s">
        <v>686</v>
      </c>
      <c r="H130" s="87"/>
    </row>
    <row r="131" spans="1:8" ht="15" customHeight="1">
      <c r="A131" s="418"/>
      <c r="B131" s="419"/>
      <c r="C131" s="132" t="s">
        <v>636</v>
      </c>
      <c r="D131" s="130">
        <v>9.8999999999999994E-5</v>
      </c>
      <c r="E131" s="131">
        <v>9.8999999999999994E-5</v>
      </c>
      <c r="F131" s="420"/>
      <c r="G131" s="421"/>
    </row>
    <row r="132" spans="1:8" ht="15" customHeight="1">
      <c r="A132" s="418"/>
      <c r="B132" s="419"/>
      <c r="C132" s="132" t="s">
        <v>637</v>
      </c>
      <c r="D132" s="130">
        <v>1.65E-4</v>
      </c>
      <c r="E132" s="131">
        <v>1.65E-4</v>
      </c>
      <c r="F132" s="420"/>
      <c r="G132" s="421"/>
    </row>
    <row r="133" spans="1:8" ht="15" customHeight="1">
      <c r="A133" s="418"/>
      <c r="B133" s="419"/>
      <c r="C133" s="96" t="s">
        <v>645</v>
      </c>
      <c r="D133" s="130">
        <v>2.3000000000000001E-4</v>
      </c>
      <c r="E133" s="131">
        <v>2.3000000000000001E-4</v>
      </c>
      <c r="F133" s="420"/>
      <c r="G133" s="421"/>
    </row>
    <row r="134" spans="1:8" ht="15" customHeight="1">
      <c r="A134" s="418"/>
      <c r="B134" s="419"/>
      <c r="C134" s="132" t="s">
        <v>687</v>
      </c>
      <c r="D134" s="57">
        <v>8.1400000000000005E-4</v>
      </c>
      <c r="E134" s="97">
        <v>8.1400000000000005E-4</v>
      </c>
      <c r="F134" s="420"/>
      <c r="G134" s="421"/>
    </row>
    <row r="135" spans="1:8" ht="15" customHeight="1">
      <c r="A135" s="418"/>
      <c r="B135" s="419"/>
      <c r="C135" s="96" t="s">
        <v>634</v>
      </c>
      <c r="D135" s="99">
        <v>4.3899999999999999E-4</v>
      </c>
      <c r="E135" s="100">
        <v>4.3899999999999999E-4</v>
      </c>
      <c r="F135" s="420"/>
      <c r="G135" s="421"/>
    </row>
    <row r="136" spans="1:8" ht="15" customHeight="1">
      <c r="A136" s="80" t="s">
        <v>120</v>
      </c>
      <c r="B136" s="81" t="s">
        <v>688</v>
      </c>
      <c r="C136" s="89"/>
      <c r="D136" s="99">
        <v>4.26E-4</v>
      </c>
      <c r="E136" s="91">
        <v>4.26E-4</v>
      </c>
      <c r="F136" s="85">
        <v>100</v>
      </c>
      <c r="G136" s="86"/>
    </row>
    <row r="137" spans="1:8" ht="15" customHeight="1">
      <c r="A137" s="418" t="s">
        <v>121</v>
      </c>
      <c r="B137" s="419" t="s">
        <v>689</v>
      </c>
      <c r="C137" s="94" t="s">
        <v>619</v>
      </c>
      <c r="D137" s="55">
        <v>0</v>
      </c>
      <c r="E137" s="95">
        <v>0</v>
      </c>
      <c r="F137" s="420">
        <v>100</v>
      </c>
      <c r="G137" s="421"/>
      <c r="H137" s="87"/>
    </row>
    <row r="138" spans="1:8" ht="15" customHeight="1">
      <c r="A138" s="418"/>
      <c r="B138" s="419"/>
      <c r="C138" s="96" t="s">
        <v>640</v>
      </c>
      <c r="D138" s="57">
        <v>4.9899999999999999E-4</v>
      </c>
      <c r="E138" s="97">
        <v>4.9899999999999999E-4</v>
      </c>
      <c r="F138" s="420"/>
      <c r="G138" s="421"/>
    </row>
    <row r="139" spans="1:8" ht="15" customHeight="1">
      <c r="A139" s="418"/>
      <c r="B139" s="419"/>
      <c r="C139" s="163" t="s">
        <v>634</v>
      </c>
      <c r="D139" s="109">
        <v>3.9100000000000002E-4</v>
      </c>
      <c r="E139" s="110">
        <v>3.9100000000000002E-4</v>
      </c>
      <c r="F139" s="420"/>
      <c r="G139" s="421"/>
    </row>
    <row r="140" spans="1:8" ht="15" customHeight="1">
      <c r="A140" s="80" t="s">
        <v>690</v>
      </c>
      <c r="B140" s="81" t="s">
        <v>691</v>
      </c>
      <c r="C140" s="175"/>
      <c r="D140" s="176">
        <v>4.5100000000000001E-4</v>
      </c>
      <c r="E140" s="177">
        <v>4.5100000000000001E-4</v>
      </c>
      <c r="F140" s="85">
        <v>100</v>
      </c>
      <c r="G140" s="86"/>
      <c r="H140" s="87"/>
    </row>
    <row r="141" spans="1:8" ht="15" customHeight="1">
      <c r="A141" s="418" t="s">
        <v>122</v>
      </c>
      <c r="B141" s="419" t="s">
        <v>692</v>
      </c>
      <c r="C141" s="82" t="s">
        <v>619</v>
      </c>
      <c r="D141" s="95">
        <v>5.71E-4</v>
      </c>
      <c r="E141" s="95">
        <v>5.71E-4</v>
      </c>
      <c r="F141" s="420">
        <v>100</v>
      </c>
      <c r="G141" s="421"/>
      <c r="H141" s="87"/>
    </row>
    <row r="142" spans="1:8" ht="15" customHeight="1">
      <c r="A142" s="418"/>
      <c r="B142" s="419"/>
      <c r="C142" s="108" t="s">
        <v>636</v>
      </c>
      <c r="D142" s="178">
        <v>0</v>
      </c>
      <c r="E142" s="178">
        <v>0</v>
      </c>
      <c r="F142" s="420"/>
      <c r="G142" s="421"/>
    </row>
    <row r="143" spans="1:8" ht="15" customHeight="1">
      <c r="A143" s="418"/>
      <c r="B143" s="447"/>
      <c r="C143" s="108" t="s">
        <v>634</v>
      </c>
      <c r="D143" s="109">
        <v>5.6899999999999995E-4</v>
      </c>
      <c r="E143" s="135">
        <v>5.6899999999999995E-4</v>
      </c>
      <c r="F143" s="448"/>
      <c r="G143" s="449"/>
    </row>
    <row r="144" spans="1:8" ht="15" customHeight="1">
      <c r="A144" s="433" t="s">
        <v>123</v>
      </c>
      <c r="B144" s="434" t="s">
        <v>693</v>
      </c>
      <c r="C144" s="179" t="s">
        <v>619</v>
      </c>
      <c r="D144" s="138">
        <v>2.5000000000000001E-4</v>
      </c>
      <c r="E144" s="95">
        <v>2.5000000000000001E-4</v>
      </c>
      <c r="F144" s="445" t="s">
        <v>694</v>
      </c>
      <c r="G144" s="439"/>
      <c r="H144" s="87"/>
    </row>
    <row r="145" spans="1:8" ht="15" customHeight="1">
      <c r="A145" s="433"/>
      <c r="B145" s="435"/>
      <c r="C145" s="180" t="s">
        <v>640</v>
      </c>
      <c r="D145" s="141" t="s">
        <v>616</v>
      </c>
      <c r="E145" s="97" t="s">
        <v>616</v>
      </c>
      <c r="F145" s="431"/>
      <c r="G145" s="440"/>
    </row>
    <row r="146" spans="1:8" ht="15" customHeight="1">
      <c r="A146" s="433"/>
      <c r="B146" s="436"/>
      <c r="C146" s="181" t="s">
        <v>634</v>
      </c>
      <c r="D146" s="106" t="s">
        <v>616</v>
      </c>
      <c r="E146" s="100" t="s">
        <v>616</v>
      </c>
      <c r="F146" s="446"/>
      <c r="G146" s="441"/>
    </row>
    <row r="147" spans="1:8" ht="15" customHeight="1">
      <c r="A147" s="418" t="s">
        <v>124</v>
      </c>
      <c r="B147" s="454" t="s">
        <v>695</v>
      </c>
      <c r="C147" s="179" t="s">
        <v>619</v>
      </c>
      <c r="D147" s="182">
        <v>0</v>
      </c>
      <c r="E147" s="131">
        <v>0</v>
      </c>
      <c r="F147" s="452">
        <v>100</v>
      </c>
      <c r="G147" s="453"/>
      <c r="H147" s="87"/>
    </row>
    <row r="148" spans="1:8" ht="15" customHeight="1">
      <c r="A148" s="418"/>
      <c r="B148" s="455"/>
      <c r="C148" s="180" t="s">
        <v>636</v>
      </c>
      <c r="D148" s="140">
        <v>0</v>
      </c>
      <c r="E148" s="97">
        <v>0</v>
      </c>
      <c r="F148" s="420"/>
      <c r="G148" s="421"/>
    </row>
    <row r="149" spans="1:8" ht="15" customHeight="1">
      <c r="A149" s="418"/>
      <c r="B149" s="455"/>
      <c r="C149" s="180" t="s">
        <v>657</v>
      </c>
      <c r="D149" s="140">
        <v>4.7899999999999999E-4</v>
      </c>
      <c r="E149" s="97">
        <v>4.7899999999999999E-4</v>
      </c>
      <c r="F149" s="420"/>
      <c r="G149" s="421"/>
    </row>
    <row r="150" spans="1:8" ht="15" customHeight="1">
      <c r="A150" s="418"/>
      <c r="B150" s="455"/>
      <c r="C150" s="181" t="s">
        <v>634</v>
      </c>
      <c r="D150" s="106">
        <v>4.46E-4</v>
      </c>
      <c r="E150" s="100">
        <v>4.46E-4</v>
      </c>
      <c r="F150" s="420"/>
      <c r="G150" s="421"/>
    </row>
    <row r="151" spans="1:8" ht="15" customHeight="1">
      <c r="A151" s="80" t="s">
        <v>125</v>
      </c>
      <c r="B151" s="81" t="s">
        <v>696</v>
      </c>
      <c r="C151" s="82"/>
      <c r="D151" s="99">
        <v>2.2000000000000001E-4</v>
      </c>
      <c r="E151" s="100">
        <v>2.2000000000000001E-4</v>
      </c>
      <c r="F151" s="85">
        <v>100</v>
      </c>
      <c r="G151" s="86"/>
    </row>
    <row r="152" spans="1:8" ht="15" customHeight="1">
      <c r="A152" s="418" t="s">
        <v>126</v>
      </c>
      <c r="B152" s="419" t="s">
        <v>697</v>
      </c>
      <c r="C152" s="94" t="s">
        <v>619</v>
      </c>
      <c r="D152" s="55">
        <v>0</v>
      </c>
      <c r="E152" s="95">
        <v>0</v>
      </c>
      <c r="F152" s="420">
        <v>96.852407134543824</v>
      </c>
      <c r="G152" s="421" t="s">
        <v>95</v>
      </c>
      <c r="H152" s="87"/>
    </row>
    <row r="153" spans="1:8" ht="15" customHeight="1">
      <c r="A153" s="418"/>
      <c r="B153" s="419"/>
      <c r="C153" s="132" t="s">
        <v>636</v>
      </c>
      <c r="D153" s="57">
        <v>0</v>
      </c>
      <c r="E153" s="97">
        <v>0</v>
      </c>
      <c r="F153" s="420"/>
      <c r="G153" s="421"/>
    </row>
    <row r="154" spans="1:8" ht="15" customHeight="1">
      <c r="A154" s="418"/>
      <c r="B154" s="419"/>
      <c r="C154" s="132" t="s">
        <v>637</v>
      </c>
      <c r="D154" s="57">
        <v>3.4699999999999998E-4</v>
      </c>
      <c r="E154" s="97">
        <v>3.4699999999999998E-4</v>
      </c>
      <c r="F154" s="420"/>
      <c r="G154" s="421"/>
    </row>
    <row r="155" spans="1:8" ht="15" customHeight="1">
      <c r="A155" s="418"/>
      <c r="B155" s="419"/>
      <c r="C155" s="96" t="s">
        <v>638</v>
      </c>
      <c r="D155" s="57">
        <v>4.4900000000000002E-4</v>
      </c>
      <c r="E155" s="97">
        <v>4.4900000000000002E-4</v>
      </c>
      <c r="F155" s="420"/>
      <c r="G155" s="421"/>
    </row>
    <row r="156" spans="1:8" ht="15" customHeight="1">
      <c r="A156" s="418"/>
      <c r="B156" s="419"/>
      <c r="C156" s="163" t="s">
        <v>634</v>
      </c>
      <c r="D156" s="99">
        <v>4.26E-4</v>
      </c>
      <c r="E156" s="100">
        <v>4.26E-4</v>
      </c>
      <c r="F156" s="420"/>
      <c r="G156" s="421"/>
    </row>
    <row r="157" spans="1:8" ht="15" customHeight="1">
      <c r="A157" s="418" t="s">
        <v>127</v>
      </c>
      <c r="B157" s="419" t="s">
        <v>698</v>
      </c>
      <c r="C157" s="121" t="s">
        <v>619</v>
      </c>
      <c r="D157" s="55">
        <v>2.9700000000000001E-4</v>
      </c>
      <c r="E157" s="95">
        <v>2.9700000000000001E-4</v>
      </c>
      <c r="F157" s="420">
        <v>100</v>
      </c>
      <c r="G157" s="421"/>
      <c r="H157" s="87"/>
    </row>
    <row r="158" spans="1:8" ht="15" customHeight="1">
      <c r="A158" s="418"/>
      <c r="B158" s="419"/>
      <c r="C158" s="124" t="s">
        <v>636</v>
      </c>
      <c r="D158" s="57">
        <v>0</v>
      </c>
      <c r="E158" s="97">
        <v>0</v>
      </c>
      <c r="F158" s="420"/>
      <c r="G158" s="421"/>
    </row>
    <row r="159" spans="1:8" ht="15" customHeight="1">
      <c r="A159" s="418"/>
      <c r="B159" s="419"/>
      <c r="C159" s="124" t="s">
        <v>657</v>
      </c>
      <c r="D159" s="57">
        <v>8.0400000000000003E-4</v>
      </c>
      <c r="E159" s="97">
        <v>8.0400000000000003E-4</v>
      </c>
      <c r="F159" s="420"/>
      <c r="G159" s="421"/>
    </row>
    <row r="160" spans="1:8" ht="15" customHeight="1">
      <c r="A160" s="418"/>
      <c r="B160" s="419"/>
      <c r="C160" s="164" t="s">
        <v>634</v>
      </c>
      <c r="D160" s="184">
        <v>8.0099999999999995E-4</v>
      </c>
      <c r="E160" s="110">
        <v>8.0099999999999995E-4</v>
      </c>
      <c r="F160" s="420"/>
      <c r="G160" s="421"/>
    </row>
    <row r="161" spans="1:8" ht="15" customHeight="1">
      <c r="A161" s="418" t="s">
        <v>128</v>
      </c>
      <c r="B161" s="419" t="s">
        <v>699</v>
      </c>
      <c r="C161" s="96" t="s">
        <v>619</v>
      </c>
      <c r="D161" s="185">
        <v>0</v>
      </c>
      <c r="E161" s="186">
        <v>0</v>
      </c>
      <c r="F161" s="420">
        <v>100</v>
      </c>
      <c r="G161" s="421"/>
      <c r="H161" s="87"/>
    </row>
    <row r="162" spans="1:8" ht="15" customHeight="1">
      <c r="A162" s="418"/>
      <c r="B162" s="419"/>
      <c r="C162" s="132" t="s">
        <v>636</v>
      </c>
      <c r="D162" s="57">
        <v>0</v>
      </c>
      <c r="E162" s="97">
        <v>0</v>
      </c>
      <c r="F162" s="420"/>
      <c r="G162" s="421"/>
    </row>
    <row r="163" spans="1:8" ht="15" customHeight="1">
      <c r="A163" s="418"/>
      <c r="B163" s="419"/>
      <c r="C163" s="132" t="s">
        <v>637</v>
      </c>
      <c r="D163" s="57">
        <v>0</v>
      </c>
      <c r="E163" s="97">
        <v>0</v>
      </c>
      <c r="F163" s="420"/>
      <c r="G163" s="421"/>
    </row>
    <row r="164" spans="1:8" ht="15" customHeight="1">
      <c r="A164" s="418"/>
      <c r="B164" s="419"/>
      <c r="C164" s="132" t="s">
        <v>645</v>
      </c>
      <c r="D164" s="57">
        <v>0</v>
      </c>
      <c r="E164" s="97">
        <v>0</v>
      </c>
      <c r="F164" s="420"/>
      <c r="G164" s="421"/>
    </row>
    <row r="165" spans="1:8" ht="15" customHeight="1">
      <c r="A165" s="418"/>
      <c r="B165" s="419"/>
      <c r="C165" s="132" t="s">
        <v>663</v>
      </c>
      <c r="D165" s="57">
        <v>5.0600000000000005E-4</v>
      </c>
      <c r="E165" s="97">
        <v>5.0600000000000005E-4</v>
      </c>
      <c r="F165" s="420"/>
      <c r="G165" s="421"/>
    </row>
    <row r="166" spans="1:8" ht="15" customHeight="1">
      <c r="A166" s="418"/>
      <c r="B166" s="419"/>
      <c r="C166" s="187" t="s">
        <v>634</v>
      </c>
      <c r="D166" s="188">
        <v>4.8999999999999998E-4</v>
      </c>
      <c r="E166" s="189">
        <v>4.8999999999999998E-4</v>
      </c>
      <c r="F166" s="420"/>
      <c r="G166" s="421"/>
    </row>
    <row r="167" spans="1:8" ht="15" customHeight="1">
      <c r="A167" s="80" t="s">
        <v>129</v>
      </c>
      <c r="B167" s="81" t="s">
        <v>700</v>
      </c>
      <c r="C167" s="105"/>
      <c r="D167" s="190">
        <v>6.6200000000000005E-4</v>
      </c>
      <c r="E167" s="128">
        <v>6.6200000000000005E-4</v>
      </c>
      <c r="F167" s="85" t="s">
        <v>694</v>
      </c>
      <c r="G167" s="86"/>
      <c r="H167" s="87"/>
    </row>
    <row r="168" spans="1:8" ht="15" customHeight="1">
      <c r="A168" s="418" t="s">
        <v>130</v>
      </c>
      <c r="B168" s="419" t="s">
        <v>701</v>
      </c>
      <c r="C168" s="101" t="s">
        <v>619</v>
      </c>
      <c r="D168" s="130">
        <v>0</v>
      </c>
      <c r="E168" s="131">
        <v>0</v>
      </c>
      <c r="F168" s="431">
        <v>100</v>
      </c>
      <c r="G168" s="421"/>
      <c r="H168" s="87"/>
    </row>
    <row r="169" spans="1:8" ht="15" customHeight="1">
      <c r="A169" s="418"/>
      <c r="B169" s="419"/>
      <c r="C169" s="191" t="s">
        <v>636</v>
      </c>
      <c r="D169" s="57">
        <v>3.86E-4</v>
      </c>
      <c r="E169" s="97">
        <v>3.86E-4</v>
      </c>
      <c r="F169" s="431"/>
      <c r="G169" s="421"/>
    </row>
    <row r="170" spans="1:8" ht="15" customHeight="1">
      <c r="A170" s="418"/>
      <c r="B170" s="419"/>
      <c r="C170" s="124" t="s">
        <v>657</v>
      </c>
      <c r="D170" s="162">
        <v>5.1099999999999995E-4</v>
      </c>
      <c r="E170" s="110">
        <v>5.1099999999999995E-4</v>
      </c>
      <c r="F170" s="431"/>
      <c r="G170" s="421"/>
    </row>
    <row r="171" spans="1:8" ht="15" customHeight="1">
      <c r="A171" s="418"/>
      <c r="B171" s="419"/>
      <c r="C171" s="126" t="s">
        <v>634</v>
      </c>
      <c r="D171" s="106">
        <v>5.0199999999999995E-4</v>
      </c>
      <c r="E171" s="100">
        <v>5.0199999999999995E-4</v>
      </c>
      <c r="F171" s="431"/>
      <c r="G171" s="421"/>
    </row>
    <row r="172" spans="1:8" ht="15" customHeight="1">
      <c r="A172" s="418" t="s">
        <v>131</v>
      </c>
      <c r="B172" s="419" t="s">
        <v>702</v>
      </c>
      <c r="C172" s="96" t="s">
        <v>619</v>
      </c>
      <c r="D172" s="55">
        <v>3.9899999999999999E-4</v>
      </c>
      <c r="E172" s="95">
        <v>3.9899999999999999E-4</v>
      </c>
      <c r="F172" s="431">
        <v>100</v>
      </c>
      <c r="G172" s="421"/>
      <c r="H172" s="87"/>
    </row>
    <row r="173" spans="1:8" ht="15" customHeight="1">
      <c r="A173" s="418"/>
      <c r="B173" s="419"/>
      <c r="C173" s="132" t="s">
        <v>636</v>
      </c>
      <c r="D173" s="57">
        <v>2.99E-4</v>
      </c>
      <c r="E173" s="97">
        <v>2.99E-4</v>
      </c>
      <c r="F173" s="431"/>
      <c r="G173" s="421"/>
    </row>
    <row r="174" spans="1:8" ht="15" customHeight="1">
      <c r="A174" s="418"/>
      <c r="B174" s="419"/>
      <c r="C174" s="132" t="s">
        <v>637</v>
      </c>
      <c r="D174" s="57">
        <v>1.9900000000000001E-4</v>
      </c>
      <c r="E174" s="97">
        <v>1.9900000000000001E-4</v>
      </c>
      <c r="F174" s="431"/>
      <c r="G174" s="421"/>
    </row>
    <row r="175" spans="1:8" ht="15" customHeight="1">
      <c r="A175" s="418"/>
      <c r="B175" s="419"/>
      <c r="C175" s="132" t="s">
        <v>645</v>
      </c>
      <c r="D175" s="57">
        <v>0</v>
      </c>
      <c r="E175" s="97">
        <v>0</v>
      </c>
      <c r="F175" s="431"/>
      <c r="G175" s="421"/>
    </row>
    <row r="176" spans="1:8" ht="15" customHeight="1">
      <c r="A176" s="418"/>
      <c r="B176" s="419"/>
      <c r="C176" s="192" t="s">
        <v>646</v>
      </c>
      <c r="D176" s="57">
        <v>4.4999999999999999E-4</v>
      </c>
      <c r="E176" s="141">
        <v>4.4999999999999999E-4</v>
      </c>
      <c r="F176" s="431"/>
      <c r="G176" s="421"/>
    </row>
    <row r="177" spans="1:8" ht="15" customHeight="1">
      <c r="A177" s="418"/>
      <c r="B177" s="419"/>
      <c r="C177" s="132" t="s">
        <v>647</v>
      </c>
      <c r="D177" s="57">
        <v>3.1500000000000001E-4</v>
      </c>
      <c r="E177" s="97">
        <v>3.1500000000000001E-4</v>
      </c>
      <c r="F177" s="431"/>
      <c r="G177" s="421"/>
    </row>
    <row r="178" spans="1:8" ht="15" customHeight="1">
      <c r="A178" s="418"/>
      <c r="B178" s="419"/>
      <c r="C178" s="96" t="s">
        <v>648</v>
      </c>
      <c r="D178" s="57">
        <v>2.3499999999999999E-4</v>
      </c>
      <c r="E178" s="97">
        <v>2.3499999999999999E-4</v>
      </c>
      <c r="F178" s="431"/>
      <c r="G178" s="421"/>
    </row>
    <row r="179" spans="1:8" ht="15" customHeight="1">
      <c r="A179" s="418"/>
      <c r="B179" s="419"/>
      <c r="C179" s="132" t="s">
        <v>703</v>
      </c>
      <c r="D179" s="57">
        <v>1.042E-3</v>
      </c>
      <c r="E179" s="97">
        <v>1.042E-3</v>
      </c>
      <c r="F179" s="431"/>
      <c r="G179" s="421"/>
    </row>
    <row r="180" spans="1:8" ht="15" customHeight="1">
      <c r="A180" s="418"/>
      <c r="B180" s="419"/>
      <c r="C180" s="98" t="s">
        <v>634</v>
      </c>
      <c r="D180" s="99">
        <v>8.7600000000000004E-4</v>
      </c>
      <c r="E180" s="100">
        <v>8.7600000000000004E-4</v>
      </c>
      <c r="F180" s="431"/>
      <c r="G180" s="421"/>
    </row>
    <row r="181" spans="1:8" ht="15" customHeight="1">
      <c r="A181" s="80" t="s">
        <v>132</v>
      </c>
      <c r="B181" s="81" t="s">
        <v>704</v>
      </c>
      <c r="C181" s="82"/>
      <c r="D181" s="90">
        <v>2.72E-4</v>
      </c>
      <c r="E181" s="91">
        <v>2.72E-4</v>
      </c>
      <c r="F181" s="85">
        <v>100</v>
      </c>
      <c r="G181" s="86"/>
      <c r="H181" s="87"/>
    </row>
    <row r="182" spans="1:8" ht="15" customHeight="1">
      <c r="A182" s="418" t="s">
        <v>133</v>
      </c>
      <c r="B182" s="419" t="s">
        <v>705</v>
      </c>
      <c r="C182" s="121" t="s">
        <v>619</v>
      </c>
      <c r="D182" s="55">
        <v>0</v>
      </c>
      <c r="E182" s="95">
        <v>0</v>
      </c>
      <c r="F182" s="420">
        <v>94.359700853292921</v>
      </c>
      <c r="G182" s="421" t="s">
        <v>706</v>
      </c>
      <c r="H182" s="87"/>
    </row>
    <row r="183" spans="1:8" ht="15" customHeight="1">
      <c r="A183" s="418"/>
      <c r="B183" s="419"/>
      <c r="C183" s="124" t="s">
        <v>640</v>
      </c>
      <c r="D183" s="57">
        <v>3.0600000000000001E-4</v>
      </c>
      <c r="E183" s="97">
        <v>3.0600000000000001E-4</v>
      </c>
      <c r="F183" s="420"/>
      <c r="G183" s="421"/>
    </row>
    <row r="184" spans="1:8" ht="15" customHeight="1">
      <c r="A184" s="418"/>
      <c r="B184" s="419"/>
      <c r="C184" s="164" t="s">
        <v>634</v>
      </c>
      <c r="D184" s="106">
        <v>8.2999999999999998E-5</v>
      </c>
      <c r="E184" s="100">
        <v>8.2999999999999998E-5</v>
      </c>
      <c r="F184" s="420"/>
      <c r="G184" s="421"/>
    </row>
    <row r="185" spans="1:8" ht="15" customHeight="1">
      <c r="A185" s="418" t="s">
        <v>134</v>
      </c>
      <c r="B185" s="419" t="s">
        <v>707</v>
      </c>
      <c r="C185" s="118" t="s">
        <v>619</v>
      </c>
      <c r="D185" s="55">
        <v>4.2499999999999998E-4</v>
      </c>
      <c r="E185" s="95">
        <v>4.2499999999999998E-4</v>
      </c>
      <c r="F185" s="420">
        <v>100</v>
      </c>
      <c r="G185" s="421"/>
      <c r="H185" s="87"/>
    </row>
    <row r="186" spans="1:8" ht="15" customHeight="1">
      <c r="A186" s="418"/>
      <c r="B186" s="419"/>
      <c r="C186" s="108" t="s">
        <v>636</v>
      </c>
      <c r="D186" s="57">
        <v>0</v>
      </c>
      <c r="E186" s="97">
        <v>0</v>
      </c>
      <c r="F186" s="420"/>
      <c r="G186" s="421"/>
    </row>
    <row r="187" spans="1:8" ht="15" customHeight="1">
      <c r="A187" s="418"/>
      <c r="B187" s="419"/>
      <c r="C187" s="132" t="s">
        <v>637</v>
      </c>
      <c r="D187" s="57">
        <v>3.5199999999999999E-4</v>
      </c>
      <c r="E187" s="97">
        <v>3.5199999999999999E-4</v>
      </c>
      <c r="F187" s="420"/>
      <c r="G187" s="421"/>
    </row>
    <row r="188" spans="1:8" ht="15" customHeight="1">
      <c r="A188" s="418"/>
      <c r="B188" s="419"/>
      <c r="C188" s="132" t="s">
        <v>638</v>
      </c>
      <c r="D188" s="57">
        <v>5.4699999999999996E-4</v>
      </c>
      <c r="E188" s="97">
        <v>5.4699999999999996E-4</v>
      </c>
      <c r="F188" s="420"/>
      <c r="G188" s="421"/>
    </row>
    <row r="189" spans="1:8" ht="15" customHeight="1">
      <c r="A189" s="418"/>
      <c r="B189" s="419"/>
      <c r="C189" s="96" t="s">
        <v>634</v>
      </c>
      <c r="D189" s="109">
        <v>5.31E-4</v>
      </c>
      <c r="E189" s="110">
        <v>5.31E-4</v>
      </c>
      <c r="F189" s="420"/>
      <c r="G189" s="421"/>
    </row>
    <row r="190" spans="1:8" ht="15" customHeight="1">
      <c r="A190" s="418" t="s">
        <v>135</v>
      </c>
      <c r="B190" s="419" t="s">
        <v>708</v>
      </c>
      <c r="C190" s="111" t="s">
        <v>619</v>
      </c>
      <c r="D190" s="193">
        <v>0</v>
      </c>
      <c r="E190" s="194">
        <v>0</v>
      </c>
      <c r="F190" s="420">
        <v>100</v>
      </c>
      <c r="G190" s="421"/>
      <c r="H190" s="87"/>
    </row>
    <row r="191" spans="1:8" ht="15" customHeight="1">
      <c r="A191" s="418"/>
      <c r="B191" s="419"/>
      <c r="C191" s="104" t="s">
        <v>636</v>
      </c>
      <c r="D191" s="170">
        <v>0</v>
      </c>
      <c r="E191" s="117">
        <v>0</v>
      </c>
      <c r="F191" s="420"/>
      <c r="G191" s="421"/>
    </row>
    <row r="192" spans="1:8" ht="15" customHeight="1">
      <c r="A192" s="418"/>
      <c r="B192" s="419"/>
      <c r="C192" s="104" t="s">
        <v>637</v>
      </c>
      <c r="D192" s="195">
        <v>2.9999999999999997E-4</v>
      </c>
      <c r="E192" s="123">
        <v>2.9999999999999997E-4</v>
      </c>
      <c r="F192" s="420"/>
      <c r="G192" s="421"/>
    </row>
    <row r="193" spans="1:8" ht="15" customHeight="1">
      <c r="A193" s="418"/>
      <c r="B193" s="419"/>
      <c r="C193" s="118" t="s">
        <v>638</v>
      </c>
      <c r="D193" s="170">
        <v>4.2499999999999998E-4</v>
      </c>
      <c r="E193" s="117">
        <v>4.2499999999999998E-4</v>
      </c>
      <c r="F193" s="420"/>
      <c r="G193" s="421"/>
    </row>
    <row r="194" spans="1:8" ht="15" customHeight="1">
      <c r="A194" s="418"/>
      <c r="B194" s="419"/>
      <c r="C194" s="196" t="s">
        <v>634</v>
      </c>
      <c r="D194" s="197">
        <v>4.2099999999999999E-4</v>
      </c>
      <c r="E194" s="128">
        <v>4.2099999999999999E-4</v>
      </c>
      <c r="F194" s="420"/>
      <c r="G194" s="421"/>
    </row>
    <row r="195" spans="1:8" ht="15" customHeight="1">
      <c r="A195" s="418" t="s">
        <v>136</v>
      </c>
      <c r="B195" s="419" t="s">
        <v>709</v>
      </c>
      <c r="C195" s="101" t="s">
        <v>619</v>
      </c>
      <c r="D195" s="198">
        <v>0</v>
      </c>
      <c r="E195" s="122">
        <v>0</v>
      </c>
      <c r="F195" s="420">
        <v>98.700897795384961</v>
      </c>
      <c r="G195" s="421" t="s">
        <v>137</v>
      </c>
      <c r="H195" s="87"/>
    </row>
    <row r="196" spans="1:8" ht="15" customHeight="1">
      <c r="A196" s="418"/>
      <c r="B196" s="419"/>
      <c r="C196" s="103" t="s">
        <v>640</v>
      </c>
      <c r="D196" s="199">
        <v>5.9500000000000004E-4</v>
      </c>
      <c r="E196" s="141">
        <v>5.9500000000000004E-4</v>
      </c>
      <c r="F196" s="420"/>
      <c r="G196" s="421"/>
    </row>
    <row r="197" spans="1:8" ht="15" customHeight="1">
      <c r="A197" s="418"/>
      <c r="B197" s="419"/>
      <c r="C197" s="196" t="s">
        <v>634</v>
      </c>
      <c r="D197" s="200">
        <v>1.26E-4</v>
      </c>
      <c r="E197" s="147">
        <v>1.26E-4</v>
      </c>
      <c r="F197" s="420"/>
      <c r="G197" s="421"/>
    </row>
    <row r="198" spans="1:8" ht="15" customHeight="1">
      <c r="A198" s="418" t="s">
        <v>138</v>
      </c>
      <c r="B198" s="419" t="s">
        <v>710</v>
      </c>
      <c r="C198" s="121" t="s">
        <v>619</v>
      </c>
      <c r="D198" s="55">
        <v>0</v>
      </c>
      <c r="E198" s="95">
        <v>0</v>
      </c>
      <c r="F198" s="420">
        <v>85.475423948333514</v>
      </c>
      <c r="G198" s="421" t="s">
        <v>95</v>
      </c>
      <c r="H198" s="87"/>
    </row>
    <row r="199" spans="1:8" ht="15" customHeight="1">
      <c r="A199" s="418"/>
      <c r="B199" s="419"/>
      <c r="C199" s="124" t="s">
        <v>640</v>
      </c>
      <c r="D199" s="57">
        <v>5.2099999999999998E-4</v>
      </c>
      <c r="E199" s="97">
        <v>5.2099999999999998E-4</v>
      </c>
      <c r="F199" s="420"/>
      <c r="G199" s="421"/>
    </row>
    <row r="200" spans="1:8" ht="15" customHeight="1">
      <c r="A200" s="418"/>
      <c r="B200" s="419"/>
      <c r="C200" s="164" t="s">
        <v>634</v>
      </c>
      <c r="D200" s="106">
        <v>4.5199999999999998E-4</v>
      </c>
      <c r="E200" s="100">
        <v>4.5199999999999998E-4</v>
      </c>
      <c r="F200" s="420"/>
      <c r="G200" s="421"/>
    </row>
    <row r="201" spans="1:8" ht="15" customHeight="1">
      <c r="A201" s="418" t="s">
        <v>139</v>
      </c>
      <c r="B201" s="419" t="s">
        <v>711</v>
      </c>
      <c r="C201" s="96" t="s">
        <v>619</v>
      </c>
      <c r="D201" s="55">
        <v>0</v>
      </c>
      <c r="E201" s="95">
        <v>0</v>
      </c>
      <c r="F201" s="420">
        <v>87.876749689775167</v>
      </c>
      <c r="G201" s="421" t="s">
        <v>95</v>
      </c>
      <c r="H201" s="87"/>
    </row>
    <row r="202" spans="1:8" ht="15" customHeight="1">
      <c r="A202" s="418"/>
      <c r="B202" s="419"/>
      <c r="C202" s="108" t="s">
        <v>640</v>
      </c>
      <c r="D202" s="57">
        <v>6.1899999999999998E-4</v>
      </c>
      <c r="E202" s="97">
        <v>6.1899999999999998E-4</v>
      </c>
      <c r="F202" s="420"/>
      <c r="G202" s="421"/>
    </row>
    <row r="203" spans="1:8" ht="15" customHeight="1">
      <c r="A203" s="418"/>
      <c r="B203" s="419"/>
      <c r="C203" s="196" t="s">
        <v>634</v>
      </c>
      <c r="D203" s="201">
        <v>5.1099999999999995E-4</v>
      </c>
      <c r="E203" s="189">
        <v>5.1099999999999995E-4</v>
      </c>
      <c r="F203" s="420"/>
      <c r="G203" s="421"/>
    </row>
    <row r="204" spans="1:8" ht="15" customHeight="1">
      <c r="A204" s="418" t="s">
        <v>140</v>
      </c>
      <c r="B204" s="419" t="s">
        <v>712</v>
      </c>
      <c r="C204" s="121" t="s">
        <v>619</v>
      </c>
      <c r="D204" s="131">
        <v>0</v>
      </c>
      <c r="E204" s="131">
        <v>0</v>
      </c>
      <c r="F204" s="431">
        <v>99.990321282481005</v>
      </c>
      <c r="G204" s="421" t="s">
        <v>95</v>
      </c>
      <c r="H204" s="87"/>
    </row>
    <row r="205" spans="1:8" ht="15" customHeight="1">
      <c r="A205" s="418"/>
      <c r="B205" s="419"/>
      <c r="C205" s="124" t="s">
        <v>636</v>
      </c>
      <c r="D205" s="97">
        <v>0</v>
      </c>
      <c r="E205" s="97">
        <v>0</v>
      </c>
      <c r="F205" s="431"/>
      <c r="G205" s="421"/>
    </row>
    <row r="206" spans="1:8" ht="15" customHeight="1">
      <c r="A206" s="418"/>
      <c r="B206" s="419"/>
      <c r="C206" s="124" t="s">
        <v>637</v>
      </c>
      <c r="D206" s="97">
        <v>2.5599999999999999E-4</v>
      </c>
      <c r="E206" s="97">
        <v>2.5599999999999999E-4</v>
      </c>
      <c r="F206" s="431"/>
      <c r="G206" s="421"/>
    </row>
    <row r="207" spans="1:8" ht="15" customHeight="1">
      <c r="A207" s="418"/>
      <c r="B207" s="419"/>
      <c r="C207" s="124" t="s">
        <v>645</v>
      </c>
      <c r="D207" s="97">
        <v>0</v>
      </c>
      <c r="E207" s="97">
        <v>0</v>
      </c>
      <c r="F207" s="431"/>
      <c r="G207" s="421"/>
    </row>
    <row r="208" spans="1:8" ht="15" customHeight="1">
      <c r="A208" s="418"/>
      <c r="B208" s="419"/>
      <c r="C208" s="124" t="s">
        <v>646</v>
      </c>
      <c r="D208" s="97">
        <v>3.6999999999999999E-4</v>
      </c>
      <c r="E208" s="97">
        <v>3.6999999999999999E-4</v>
      </c>
      <c r="F208" s="431"/>
      <c r="G208" s="421"/>
    </row>
    <row r="209" spans="1:8" ht="15" customHeight="1">
      <c r="A209" s="418"/>
      <c r="B209" s="419"/>
      <c r="C209" s="124" t="s">
        <v>713</v>
      </c>
      <c r="D209" s="97">
        <v>4.6200000000000001E-4</v>
      </c>
      <c r="E209" s="97">
        <v>4.6200000000000001E-4</v>
      </c>
      <c r="F209" s="431"/>
      <c r="G209" s="421"/>
    </row>
    <row r="210" spans="1:8" ht="15" customHeight="1">
      <c r="A210" s="418"/>
      <c r="B210" s="419"/>
      <c r="C210" s="164" t="s">
        <v>634</v>
      </c>
      <c r="D210" s="106">
        <v>4.3899999999999999E-4</v>
      </c>
      <c r="E210" s="100">
        <v>4.3899999999999999E-4</v>
      </c>
      <c r="F210" s="431"/>
      <c r="G210" s="421"/>
    </row>
    <row r="211" spans="1:8" ht="15" customHeight="1">
      <c r="A211" s="418" t="s">
        <v>141</v>
      </c>
      <c r="B211" s="419" t="s">
        <v>714</v>
      </c>
      <c r="C211" s="96" t="s">
        <v>619</v>
      </c>
      <c r="D211" s="202">
        <v>0</v>
      </c>
      <c r="E211" s="95">
        <v>0</v>
      </c>
      <c r="F211" s="420" t="s">
        <v>587</v>
      </c>
      <c r="G211" s="421"/>
      <c r="H211" s="87"/>
    </row>
    <row r="212" spans="1:8" ht="15" customHeight="1">
      <c r="A212" s="418"/>
      <c r="B212" s="419"/>
      <c r="C212" s="132" t="s">
        <v>640</v>
      </c>
      <c r="D212" s="83">
        <v>6.0599999999999998E-4</v>
      </c>
      <c r="E212" s="97">
        <v>6.0599999999999998E-4</v>
      </c>
      <c r="F212" s="420"/>
      <c r="G212" s="421"/>
    </row>
    <row r="213" spans="1:8" ht="15" customHeight="1">
      <c r="A213" s="418"/>
      <c r="B213" s="419"/>
      <c r="C213" s="96" t="s">
        <v>634</v>
      </c>
      <c r="D213" s="109">
        <v>5.6200000000000011E-4</v>
      </c>
      <c r="E213" s="110">
        <v>5.6200000000000011E-4</v>
      </c>
      <c r="F213" s="420"/>
      <c r="G213" s="421"/>
    </row>
    <row r="214" spans="1:8" ht="15" customHeight="1">
      <c r="A214" s="418" t="s">
        <v>142</v>
      </c>
      <c r="B214" s="419" t="s">
        <v>715</v>
      </c>
      <c r="C214" s="82" t="s">
        <v>619</v>
      </c>
      <c r="D214" s="202">
        <v>0</v>
      </c>
      <c r="E214" s="95">
        <v>0</v>
      </c>
      <c r="F214" s="420">
        <v>91.999996983038585</v>
      </c>
      <c r="G214" s="421" t="s">
        <v>716</v>
      </c>
      <c r="H214" s="87"/>
    </row>
    <row r="215" spans="1:8" ht="15" customHeight="1">
      <c r="A215" s="418"/>
      <c r="B215" s="419"/>
      <c r="C215" s="132" t="s">
        <v>636</v>
      </c>
      <c r="D215" s="203">
        <v>0</v>
      </c>
      <c r="E215" s="97">
        <v>0</v>
      </c>
      <c r="F215" s="420"/>
      <c r="G215" s="421"/>
    </row>
    <row r="216" spans="1:8" ht="15" customHeight="1">
      <c r="A216" s="418"/>
      <c r="B216" s="419"/>
      <c r="C216" s="132" t="s">
        <v>637</v>
      </c>
      <c r="D216" s="203">
        <v>0</v>
      </c>
      <c r="E216" s="97">
        <v>0</v>
      </c>
      <c r="F216" s="420"/>
      <c r="G216" s="421"/>
    </row>
    <row r="217" spans="1:8" ht="15" customHeight="1">
      <c r="A217" s="418"/>
      <c r="B217" s="419"/>
      <c r="C217" s="96" t="s">
        <v>645</v>
      </c>
      <c r="D217" s="203">
        <v>0</v>
      </c>
      <c r="E217" s="97">
        <v>0</v>
      </c>
      <c r="F217" s="420"/>
      <c r="G217" s="421"/>
    </row>
    <row r="218" spans="1:8" ht="15" customHeight="1">
      <c r="A218" s="418"/>
      <c r="B218" s="419"/>
      <c r="C218" s="132" t="s">
        <v>663</v>
      </c>
      <c r="D218" s="203">
        <v>3.3500000000000001E-4</v>
      </c>
      <c r="E218" s="97">
        <v>3.3500000000000001E-4</v>
      </c>
      <c r="F218" s="420"/>
      <c r="G218" s="421"/>
    </row>
    <row r="219" spans="1:8" ht="15" customHeight="1">
      <c r="A219" s="418"/>
      <c r="B219" s="419"/>
      <c r="C219" s="167" t="s">
        <v>634</v>
      </c>
      <c r="D219" s="99">
        <v>3.1800000000000003E-4</v>
      </c>
      <c r="E219" s="100">
        <v>3.1800000000000003E-4</v>
      </c>
      <c r="F219" s="420"/>
      <c r="G219" s="421"/>
    </row>
    <row r="220" spans="1:8" ht="15" customHeight="1">
      <c r="A220" s="418" t="s">
        <v>143</v>
      </c>
      <c r="B220" s="419" t="s">
        <v>717</v>
      </c>
      <c r="C220" s="204" t="s">
        <v>619</v>
      </c>
      <c r="D220" s="205">
        <v>3.86E-4</v>
      </c>
      <c r="E220" s="131">
        <v>3.86E-4</v>
      </c>
      <c r="F220" s="420" t="s">
        <v>587</v>
      </c>
      <c r="G220" s="421"/>
      <c r="H220" s="87"/>
    </row>
    <row r="221" spans="1:8" ht="15" customHeight="1">
      <c r="A221" s="418"/>
      <c r="B221" s="419"/>
      <c r="C221" s="105" t="s">
        <v>636</v>
      </c>
      <c r="D221" s="205">
        <v>0</v>
      </c>
      <c r="E221" s="131">
        <v>0</v>
      </c>
      <c r="F221" s="420"/>
      <c r="G221" s="421"/>
      <c r="H221" s="87"/>
    </row>
    <row r="222" spans="1:8" ht="15" customHeight="1">
      <c r="A222" s="418"/>
      <c r="B222" s="419"/>
      <c r="C222" s="104" t="s">
        <v>657</v>
      </c>
      <c r="D222" s="206">
        <v>2.05E-4</v>
      </c>
      <c r="E222" s="97">
        <v>2.05E-4</v>
      </c>
      <c r="F222" s="420"/>
      <c r="G222" s="421"/>
    </row>
    <row r="223" spans="1:8" ht="15" customHeight="1">
      <c r="A223" s="418"/>
      <c r="B223" s="419"/>
      <c r="C223" s="96" t="s">
        <v>634</v>
      </c>
      <c r="D223" s="106">
        <v>1.8799999999999999E-4</v>
      </c>
      <c r="E223" s="110">
        <v>1.8799999999999999E-4</v>
      </c>
      <c r="F223" s="420"/>
      <c r="G223" s="421"/>
    </row>
    <row r="224" spans="1:8" ht="15" customHeight="1">
      <c r="A224" s="418" t="s">
        <v>144</v>
      </c>
      <c r="B224" s="455" t="s">
        <v>718</v>
      </c>
      <c r="C224" s="152" t="s">
        <v>619</v>
      </c>
      <c r="D224" s="207">
        <v>0</v>
      </c>
      <c r="E224" s="208">
        <v>0</v>
      </c>
      <c r="F224" s="420">
        <v>100</v>
      </c>
      <c r="G224" s="421"/>
      <c r="H224" s="87"/>
    </row>
    <row r="225" spans="1:8" ht="15" customHeight="1">
      <c r="A225" s="418"/>
      <c r="B225" s="455"/>
      <c r="C225" s="153" t="s">
        <v>640</v>
      </c>
      <c r="D225" s="206">
        <v>3.4099999999999999E-4</v>
      </c>
      <c r="E225" s="97">
        <v>3.4099999999999999E-4</v>
      </c>
      <c r="F225" s="420"/>
      <c r="G225" s="421"/>
    </row>
    <row r="226" spans="1:8" ht="15" customHeight="1">
      <c r="A226" s="418"/>
      <c r="B226" s="455"/>
      <c r="C226" s="155" t="s">
        <v>634</v>
      </c>
      <c r="D226" s="209">
        <v>3.4000000000000002E-4</v>
      </c>
      <c r="E226" s="128">
        <v>3.4000000000000002E-4</v>
      </c>
      <c r="F226" s="420"/>
      <c r="G226" s="421"/>
    </row>
    <row r="227" spans="1:8" ht="15" customHeight="1">
      <c r="A227" s="418" t="s">
        <v>145</v>
      </c>
      <c r="B227" s="419" t="s">
        <v>719</v>
      </c>
      <c r="C227" s="204" t="s">
        <v>619</v>
      </c>
      <c r="D227" s="208">
        <v>4.1300000000000001E-4</v>
      </c>
      <c r="E227" s="208">
        <v>0</v>
      </c>
      <c r="F227" s="420">
        <v>80.03</v>
      </c>
      <c r="G227" s="421" t="s">
        <v>720</v>
      </c>
      <c r="H227" s="87"/>
    </row>
    <row r="228" spans="1:8" ht="15" customHeight="1">
      <c r="A228" s="418"/>
      <c r="B228" s="419"/>
      <c r="C228" s="105" t="s">
        <v>636</v>
      </c>
      <c r="D228" s="57">
        <v>0</v>
      </c>
      <c r="E228" s="97">
        <v>0</v>
      </c>
      <c r="F228" s="420"/>
      <c r="G228" s="421"/>
    </row>
    <row r="229" spans="1:8" ht="15" customHeight="1">
      <c r="A229" s="418"/>
      <c r="B229" s="419"/>
      <c r="C229" s="103" t="s">
        <v>637</v>
      </c>
      <c r="D229" s="210">
        <v>0</v>
      </c>
      <c r="E229" s="211">
        <v>0</v>
      </c>
      <c r="F229" s="420"/>
      <c r="G229" s="421"/>
    </row>
    <row r="230" spans="1:8" ht="15" customHeight="1">
      <c r="A230" s="418"/>
      <c r="B230" s="419"/>
      <c r="C230" s="104" t="s">
        <v>645</v>
      </c>
      <c r="D230" s="212">
        <v>0</v>
      </c>
      <c r="E230" s="213">
        <v>0</v>
      </c>
      <c r="F230" s="420"/>
      <c r="G230" s="421"/>
    </row>
    <row r="231" spans="1:8" ht="15" customHeight="1">
      <c r="A231" s="418"/>
      <c r="B231" s="419"/>
      <c r="C231" s="214" t="s">
        <v>687</v>
      </c>
      <c r="D231" s="130">
        <v>6.3299999999999999E-4</v>
      </c>
      <c r="E231" s="131">
        <v>6.3299999999999999E-4</v>
      </c>
      <c r="F231" s="420"/>
      <c r="G231" s="421"/>
    </row>
    <row r="232" spans="1:8" ht="15" customHeight="1">
      <c r="A232" s="418"/>
      <c r="B232" s="419"/>
      <c r="C232" s="196" t="s">
        <v>634</v>
      </c>
      <c r="D232" s="106">
        <v>5.2700000000000002E-4</v>
      </c>
      <c r="E232" s="100">
        <v>5.2599999999999999E-4</v>
      </c>
      <c r="F232" s="420"/>
      <c r="G232" s="421"/>
    </row>
    <row r="233" spans="1:8" ht="15" customHeight="1">
      <c r="A233" s="80" t="s">
        <v>146</v>
      </c>
      <c r="B233" s="81" t="s">
        <v>721</v>
      </c>
      <c r="C233" s="96"/>
      <c r="D233" s="215">
        <v>6.4700000000000001E-4</v>
      </c>
      <c r="E233" s="68">
        <v>6.4700000000000001E-4</v>
      </c>
      <c r="F233" s="85" t="s">
        <v>587</v>
      </c>
      <c r="G233" s="86"/>
      <c r="H233" s="87"/>
    </row>
    <row r="234" spans="1:8" ht="15" customHeight="1">
      <c r="A234" s="418" t="s">
        <v>147</v>
      </c>
      <c r="B234" s="419" t="s">
        <v>722</v>
      </c>
      <c r="C234" s="107" t="s">
        <v>619</v>
      </c>
      <c r="D234" s="216">
        <v>0</v>
      </c>
      <c r="E234" s="217">
        <v>0</v>
      </c>
      <c r="F234" s="420">
        <v>82.08</v>
      </c>
      <c r="G234" s="421" t="s">
        <v>95</v>
      </c>
    </row>
    <row r="235" spans="1:8" ht="15" customHeight="1">
      <c r="A235" s="418"/>
      <c r="B235" s="419"/>
      <c r="C235" s="132" t="s">
        <v>636</v>
      </c>
      <c r="D235" s="218">
        <v>0</v>
      </c>
      <c r="E235" s="218">
        <v>0</v>
      </c>
      <c r="F235" s="420"/>
      <c r="G235" s="421"/>
    </row>
    <row r="236" spans="1:8" ht="15" customHeight="1">
      <c r="A236" s="418"/>
      <c r="B236" s="419"/>
      <c r="C236" s="96" t="s">
        <v>637</v>
      </c>
      <c r="D236" s="130">
        <v>0</v>
      </c>
      <c r="E236" s="131">
        <v>0</v>
      </c>
      <c r="F236" s="420"/>
      <c r="G236" s="421"/>
    </row>
    <row r="237" spans="1:8" ht="15" customHeight="1">
      <c r="A237" s="418"/>
      <c r="B237" s="419"/>
      <c r="C237" s="132" t="s">
        <v>645</v>
      </c>
      <c r="D237" s="57">
        <v>0</v>
      </c>
      <c r="E237" s="97">
        <v>0</v>
      </c>
      <c r="F237" s="420"/>
      <c r="G237" s="421"/>
    </row>
    <row r="238" spans="1:8" ht="15" customHeight="1">
      <c r="A238" s="418"/>
      <c r="B238" s="419"/>
      <c r="C238" s="133" t="s">
        <v>630</v>
      </c>
      <c r="D238" s="57">
        <v>0</v>
      </c>
      <c r="E238" s="97">
        <v>0</v>
      </c>
      <c r="F238" s="420"/>
      <c r="G238" s="421"/>
    </row>
    <row r="239" spans="1:8" ht="15" customHeight="1">
      <c r="A239" s="418"/>
      <c r="B239" s="419"/>
      <c r="C239" s="219" t="s">
        <v>723</v>
      </c>
      <c r="D239" s="57">
        <v>0</v>
      </c>
      <c r="E239" s="97">
        <v>0</v>
      </c>
      <c r="F239" s="420"/>
      <c r="G239" s="421"/>
    </row>
    <row r="240" spans="1:8" ht="15" customHeight="1">
      <c r="A240" s="418"/>
      <c r="B240" s="419"/>
      <c r="C240" s="219" t="s">
        <v>724</v>
      </c>
      <c r="D240" s="57">
        <v>5.6999999999999998E-4</v>
      </c>
      <c r="E240" s="97">
        <v>5.6999999999999998E-4</v>
      </c>
      <c r="F240" s="420"/>
      <c r="G240" s="421"/>
    </row>
    <row r="241" spans="1:8" ht="15" customHeight="1">
      <c r="A241" s="418"/>
      <c r="B241" s="419"/>
      <c r="C241" s="163" t="s">
        <v>634</v>
      </c>
      <c r="D241" s="220">
        <v>9.5000000000000005E-5</v>
      </c>
      <c r="E241" s="221">
        <v>9.5000000000000005E-5</v>
      </c>
      <c r="F241" s="420"/>
      <c r="G241" s="421"/>
    </row>
    <row r="242" spans="1:8" ht="15" customHeight="1">
      <c r="A242" s="418" t="s">
        <v>148</v>
      </c>
      <c r="B242" s="419" t="s">
        <v>725</v>
      </c>
      <c r="C242" s="121" t="s">
        <v>619</v>
      </c>
      <c r="D242" s="131">
        <v>0</v>
      </c>
      <c r="E242" s="131">
        <v>0</v>
      </c>
      <c r="F242" s="420" t="s">
        <v>587</v>
      </c>
      <c r="G242" s="421"/>
      <c r="H242" s="87"/>
    </row>
    <row r="243" spans="1:8" ht="15" customHeight="1">
      <c r="A243" s="418"/>
      <c r="B243" s="419"/>
      <c r="C243" s="124" t="s">
        <v>636</v>
      </c>
      <c r="D243" s="97">
        <v>2.52E-4</v>
      </c>
      <c r="E243" s="97">
        <v>2.52E-4</v>
      </c>
      <c r="F243" s="420"/>
      <c r="G243" s="421"/>
    </row>
    <row r="244" spans="1:8" ht="15" customHeight="1">
      <c r="A244" s="418"/>
      <c r="B244" s="419"/>
      <c r="C244" s="124" t="s">
        <v>657</v>
      </c>
      <c r="D244" s="97">
        <v>5.2400000000000005E-4</v>
      </c>
      <c r="E244" s="97">
        <v>5.2400000000000005E-4</v>
      </c>
      <c r="F244" s="420"/>
      <c r="G244" s="421"/>
    </row>
    <row r="245" spans="1:8" ht="15" customHeight="1">
      <c r="A245" s="418"/>
      <c r="B245" s="419"/>
      <c r="C245" s="164" t="s">
        <v>634</v>
      </c>
      <c r="D245" s="106">
        <v>3.1300000000000002E-4</v>
      </c>
      <c r="E245" s="100">
        <v>3.1300000000000002E-4</v>
      </c>
      <c r="F245" s="420"/>
      <c r="G245" s="421"/>
    </row>
    <row r="246" spans="1:8" ht="15" customHeight="1">
      <c r="A246" s="418" t="s">
        <v>149</v>
      </c>
      <c r="B246" s="419" t="s">
        <v>726</v>
      </c>
      <c r="C246" s="222" t="s">
        <v>619</v>
      </c>
      <c r="D246" s="55">
        <v>0</v>
      </c>
      <c r="E246" s="95">
        <v>0</v>
      </c>
      <c r="F246" s="420" t="s">
        <v>587</v>
      </c>
      <c r="G246" s="421"/>
      <c r="H246" s="87"/>
    </row>
    <row r="247" spans="1:8" ht="15" customHeight="1">
      <c r="A247" s="418"/>
      <c r="B247" s="419"/>
      <c r="C247" s="124" t="s">
        <v>636</v>
      </c>
      <c r="D247" s="57">
        <v>0</v>
      </c>
      <c r="E247" s="97">
        <v>0</v>
      </c>
      <c r="F247" s="420"/>
      <c r="G247" s="421"/>
    </row>
    <row r="248" spans="1:8" ht="15" customHeight="1">
      <c r="A248" s="418"/>
      <c r="B248" s="419"/>
      <c r="C248" s="124" t="s">
        <v>657</v>
      </c>
      <c r="D248" s="162" t="s">
        <v>616</v>
      </c>
      <c r="E248" s="110" t="s">
        <v>616</v>
      </c>
      <c r="F248" s="420"/>
      <c r="G248" s="421"/>
    </row>
    <row r="249" spans="1:8" ht="15" customHeight="1">
      <c r="A249" s="418"/>
      <c r="B249" s="419"/>
      <c r="C249" s="164" t="s">
        <v>634</v>
      </c>
      <c r="D249" s="106" t="s">
        <v>616</v>
      </c>
      <c r="E249" s="100" t="s">
        <v>616</v>
      </c>
      <c r="F249" s="420"/>
      <c r="G249" s="421"/>
    </row>
    <row r="250" spans="1:8" ht="15" customHeight="1">
      <c r="A250" s="418" t="s">
        <v>150</v>
      </c>
      <c r="B250" s="419" t="s">
        <v>727</v>
      </c>
      <c r="C250" s="96" t="s">
        <v>619</v>
      </c>
      <c r="D250" s="55">
        <v>0</v>
      </c>
      <c r="E250" s="95">
        <v>0</v>
      </c>
      <c r="F250" s="420">
        <v>64.44675685050295</v>
      </c>
      <c r="G250" s="421" t="s">
        <v>642</v>
      </c>
      <c r="H250" s="87"/>
    </row>
    <row r="251" spans="1:8" ht="15" customHeight="1">
      <c r="A251" s="418"/>
      <c r="B251" s="419"/>
      <c r="C251" s="108" t="s">
        <v>636</v>
      </c>
      <c r="D251" s="57">
        <v>0</v>
      </c>
      <c r="E251" s="97">
        <v>0</v>
      </c>
      <c r="F251" s="420"/>
      <c r="G251" s="421"/>
    </row>
    <row r="252" spans="1:8" ht="15" customHeight="1">
      <c r="A252" s="418"/>
      <c r="B252" s="419"/>
      <c r="C252" s="108" t="s">
        <v>657</v>
      </c>
      <c r="D252" s="57">
        <v>7.4899999999999999E-4</v>
      </c>
      <c r="E252" s="97">
        <v>7.4899999999999999E-4</v>
      </c>
      <c r="F252" s="420"/>
      <c r="G252" s="421"/>
    </row>
    <row r="253" spans="1:8" ht="15" customHeight="1">
      <c r="A253" s="418"/>
      <c r="B253" s="419"/>
      <c r="C253" s="98" t="s">
        <v>634</v>
      </c>
      <c r="D253" s="109">
        <v>3.8299999999999999E-4</v>
      </c>
      <c r="E253" s="110">
        <v>3.8299999999999999E-4</v>
      </c>
      <c r="F253" s="420"/>
      <c r="G253" s="421"/>
    </row>
    <row r="254" spans="1:8" ht="15" customHeight="1">
      <c r="A254" s="80" t="s">
        <v>151</v>
      </c>
      <c r="B254" s="81" t="s">
        <v>728</v>
      </c>
      <c r="C254" s="89"/>
      <c r="D254" s="90">
        <v>3.4099999999999999E-4</v>
      </c>
      <c r="E254" s="223">
        <v>3.4099999999999999E-4</v>
      </c>
      <c r="F254" s="85">
        <v>100</v>
      </c>
      <c r="G254" s="86"/>
      <c r="H254" s="87"/>
    </row>
    <row r="255" spans="1:8" ht="15" customHeight="1">
      <c r="A255" s="80" t="s">
        <v>152</v>
      </c>
      <c r="B255" s="81" t="s">
        <v>729</v>
      </c>
      <c r="C255" s="96"/>
      <c r="D255" s="224">
        <v>3.5300000000000002E-4</v>
      </c>
      <c r="E255" s="225">
        <v>3.5300000000000002E-4</v>
      </c>
      <c r="F255" s="102">
        <v>100</v>
      </c>
      <c r="G255" s="86"/>
      <c r="H255" s="87"/>
    </row>
    <row r="256" spans="1:8" ht="27">
      <c r="A256" s="80" t="s">
        <v>153</v>
      </c>
      <c r="B256" s="81" t="s">
        <v>730</v>
      </c>
      <c r="C256" s="89"/>
      <c r="D256" s="90">
        <v>5.22E-4</v>
      </c>
      <c r="E256" s="91">
        <v>5.22E-4</v>
      </c>
      <c r="F256" s="85">
        <v>89.039301310043669</v>
      </c>
      <c r="G256" s="86" t="s">
        <v>95</v>
      </c>
      <c r="H256" s="87"/>
    </row>
    <row r="257" spans="1:8" ht="15" customHeight="1">
      <c r="A257" s="418" t="s">
        <v>154</v>
      </c>
      <c r="B257" s="419" t="s">
        <v>731</v>
      </c>
      <c r="C257" s="82" t="s">
        <v>619</v>
      </c>
      <c r="D257" s="202">
        <v>0</v>
      </c>
      <c r="E257" s="226">
        <v>0</v>
      </c>
      <c r="F257" s="420">
        <v>98.872326179652532</v>
      </c>
      <c r="G257" s="421" t="s">
        <v>104</v>
      </c>
      <c r="H257" s="87"/>
    </row>
    <row r="258" spans="1:8" ht="15" customHeight="1">
      <c r="A258" s="418"/>
      <c r="B258" s="419"/>
      <c r="C258" s="132" t="s">
        <v>636</v>
      </c>
      <c r="D258" s="203">
        <v>0</v>
      </c>
      <c r="E258" s="227">
        <v>0</v>
      </c>
      <c r="F258" s="420"/>
      <c r="G258" s="421"/>
    </row>
    <row r="259" spans="1:8" ht="15" customHeight="1">
      <c r="A259" s="418"/>
      <c r="B259" s="419"/>
      <c r="C259" s="96" t="s">
        <v>637</v>
      </c>
      <c r="D259" s="203">
        <v>1E-4</v>
      </c>
      <c r="E259" s="227">
        <v>1E-4</v>
      </c>
      <c r="F259" s="420"/>
      <c r="G259" s="421"/>
    </row>
    <row r="260" spans="1:8" ht="15" customHeight="1">
      <c r="A260" s="418"/>
      <c r="B260" s="419"/>
      <c r="C260" s="108" t="s">
        <v>645</v>
      </c>
      <c r="D260" s="203">
        <v>2.5000000000000001E-4</v>
      </c>
      <c r="E260" s="227">
        <v>2.5000000000000001E-4</v>
      </c>
      <c r="F260" s="420"/>
      <c r="G260" s="421"/>
    </row>
    <row r="261" spans="1:8" ht="15" customHeight="1">
      <c r="A261" s="418"/>
      <c r="B261" s="419"/>
      <c r="C261" s="108" t="s">
        <v>663</v>
      </c>
      <c r="D261" s="203">
        <v>6.2799999999999998E-4</v>
      </c>
      <c r="E261" s="227">
        <v>6.2799999999999998E-4</v>
      </c>
      <c r="F261" s="420"/>
      <c r="G261" s="421"/>
    </row>
    <row r="262" spans="1:8" ht="15" customHeight="1">
      <c r="A262" s="418"/>
      <c r="B262" s="419"/>
      <c r="C262" s="163" t="s">
        <v>634</v>
      </c>
      <c r="D262" s="99">
        <v>5.2899999999999996E-4</v>
      </c>
      <c r="E262" s="100">
        <v>5.2899999999999996E-4</v>
      </c>
      <c r="F262" s="420"/>
      <c r="G262" s="421"/>
    </row>
    <row r="263" spans="1:8" ht="15" customHeight="1">
      <c r="A263" s="418" t="s">
        <v>155</v>
      </c>
      <c r="B263" s="419" t="s">
        <v>732</v>
      </c>
      <c r="C263" s="121" t="s">
        <v>619</v>
      </c>
      <c r="D263" s="55">
        <v>0</v>
      </c>
      <c r="E263" s="95">
        <v>0</v>
      </c>
      <c r="F263" s="420">
        <v>99.863966431457612</v>
      </c>
      <c r="G263" s="421" t="s">
        <v>559</v>
      </c>
      <c r="H263" s="87"/>
    </row>
    <row r="264" spans="1:8" ht="15" customHeight="1">
      <c r="A264" s="418"/>
      <c r="B264" s="419"/>
      <c r="C264" s="124" t="s">
        <v>636</v>
      </c>
      <c r="D264" s="57">
        <v>0</v>
      </c>
      <c r="E264" s="97">
        <v>0</v>
      </c>
      <c r="F264" s="420"/>
      <c r="G264" s="421"/>
    </row>
    <row r="265" spans="1:8" ht="15" customHeight="1">
      <c r="A265" s="418"/>
      <c r="B265" s="419"/>
      <c r="C265" s="124" t="s">
        <v>657</v>
      </c>
      <c r="D265" s="57">
        <v>5.53E-4</v>
      </c>
      <c r="E265" s="97">
        <v>5.53E-4</v>
      </c>
      <c r="F265" s="420"/>
      <c r="G265" s="421"/>
    </row>
    <row r="266" spans="1:8" ht="15" customHeight="1">
      <c r="A266" s="418"/>
      <c r="B266" s="419"/>
      <c r="C266" s="164" t="s">
        <v>634</v>
      </c>
      <c r="D266" s="106">
        <v>5.31E-4</v>
      </c>
      <c r="E266" s="100">
        <v>5.31E-4</v>
      </c>
      <c r="F266" s="420"/>
      <c r="G266" s="421"/>
    </row>
    <row r="267" spans="1:8" ht="15" customHeight="1">
      <c r="A267" s="80" t="s">
        <v>156</v>
      </c>
      <c r="B267" s="81" t="s">
        <v>733</v>
      </c>
      <c r="C267" s="167"/>
      <c r="D267" s="90">
        <v>5.0500000000000002E-4</v>
      </c>
      <c r="E267" s="91">
        <v>5.0500000000000002E-4</v>
      </c>
      <c r="F267" s="85">
        <v>100</v>
      </c>
      <c r="G267" s="86"/>
      <c r="H267" s="87"/>
    </row>
    <row r="268" spans="1:8" ht="15" customHeight="1">
      <c r="A268" s="80" t="s">
        <v>157</v>
      </c>
      <c r="B268" s="81" t="s">
        <v>734</v>
      </c>
      <c r="C268" s="82"/>
      <c r="D268" s="90">
        <v>4.7399999999999997E-4</v>
      </c>
      <c r="E268" s="91">
        <v>4.7399999999999997E-4</v>
      </c>
      <c r="F268" s="85">
        <v>100</v>
      </c>
      <c r="G268" s="86"/>
      <c r="H268" s="87"/>
    </row>
    <row r="269" spans="1:8" ht="15" customHeight="1">
      <c r="A269" s="418" t="s">
        <v>158</v>
      </c>
      <c r="B269" s="419" t="s">
        <v>735</v>
      </c>
      <c r="C269" s="121" t="s">
        <v>619</v>
      </c>
      <c r="D269" s="55">
        <v>0</v>
      </c>
      <c r="E269" s="95">
        <v>0</v>
      </c>
      <c r="F269" s="420">
        <v>100</v>
      </c>
      <c r="G269" s="421"/>
      <c r="H269" s="87"/>
    </row>
    <row r="270" spans="1:8" ht="15" customHeight="1">
      <c r="A270" s="418"/>
      <c r="B270" s="419"/>
      <c r="C270" s="124" t="s">
        <v>636</v>
      </c>
      <c r="D270" s="57">
        <v>3.86E-4</v>
      </c>
      <c r="E270" s="97">
        <v>3.86E-4</v>
      </c>
      <c r="F270" s="420"/>
      <c r="G270" s="421"/>
    </row>
    <row r="271" spans="1:8" ht="15" customHeight="1">
      <c r="A271" s="418"/>
      <c r="B271" s="419"/>
      <c r="C271" s="124" t="s">
        <v>657</v>
      </c>
      <c r="D271" s="57">
        <v>3.4099999999999999E-4</v>
      </c>
      <c r="E271" s="97">
        <v>3.4099999999999999E-4</v>
      </c>
      <c r="F271" s="420"/>
      <c r="G271" s="421"/>
    </row>
    <row r="272" spans="1:8" ht="15" customHeight="1">
      <c r="A272" s="418"/>
      <c r="B272" s="419"/>
      <c r="C272" s="164" t="s">
        <v>634</v>
      </c>
      <c r="D272" s="106">
        <v>3.3700000000000001E-4</v>
      </c>
      <c r="E272" s="100">
        <v>3.3700000000000001E-4</v>
      </c>
      <c r="F272" s="420"/>
      <c r="G272" s="421"/>
    </row>
    <row r="273" spans="1:8" ht="15" customHeight="1">
      <c r="A273" s="418" t="s">
        <v>159</v>
      </c>
      <c r="B273" s="419" t="s">
        <v>736</v>
      </c>
      <c r="C273" s="165" t="s">
        <v>619</v>
      </c>
      <c r="D273" s="55">
        <v>0</v>
      </c>
      <c r="E273" s="95">
        <v>0</v>
      </c>
      <c r="F273" s="420">
        <v>97.63</v>
      </c>
      <c r="G273" s="421" t="s">
        <v>95</v>
      </c>
      <c r="H273" s="87"/>
    </row>
    <row r="274" spans="1:8" ht="15" customHeight="1">
      <c r="A274" s="418"/>
      <c r="B274" s="419"/>
      <c r="C274" s="132" t="s">
        <v>636</v>
      </c>
      <c r="D274" s="130">
        <v>3.01E-4</v>
      </c>
      <c r="E274" s="131">
        <v>3.01E-4</v>
      </c>
      <c r="F274" s="420"/>
      <c r="G274" s="421"/>
      <c r="H274" s="87"/>
    </row>
    <row r="275" spans="1:8" ht="15" customHeight="1">
      <c r="A275" s="418"/>
      <c r="B275" s="419"/>
      <c r="C275" s="96" t="s">
        <v>657</v>
      </c>
      <c r="D275" s="57">
        <v>5.6400000000000005E-4</v>
      </c>
      <c r="E275" s="97">
        <v>5.6400000000000005E-4</v>
      </c>
      <c r="F275" s="420"/>
      <c r="G275" s="421"/>
    </row>
    <row r="276" spans="1:8" ht="15" customHeight="1">
      <c r="A276" s="418"/>
      <c r="B276" s="419"/>
      <c r="C276" s="98" t="s">
        <v>634</v>
      </c>
      <c r="D276" s="99">
        <v>4.2700000000000002E-4</v>
      </c>
      <c r="E276" s="100">
        <v>4.2700000000000002E-4</v>
      </c>
      <c r="F276" s="420"/>
      <c r="G276" s="421"/>
    </row>
    <row r="277" spans="1:8" ht="26.25" customHeight="1">
      <c r="A277" s="80" t="s">
        <v>160</v>
      </c>
      <c r="B277" s="81" t="s">
        <v>737</v>
      </c>
      <c r="C277" s="89"/>
      <c r="D277" s="90">
        <v>5.5599999999999996E-4</v>
      </c>
      <c r="E277" s="91">
        <v>5.5599999999999996E-4</v>
      </c>
      <c r="F277" s="85">
        <v>83.687809218932415</v>
      </c>
      <c r="G277" s="86" t="s">
        <v>95</v>
      </c>
    </row>
    <row r="278" spans="1:8" ht="15" customHeight="1">
      <c r="A278" s="418" t="s">
        <v>161</v>
      </c>
      <c r="B278" s="419" t="s">
        <v>738</v>
      </c>
      <c r="C278" s="107" t="s">
        <v>619</v>
      </c>
      <c r="D278" s="185">
        <v>3.2000000000000003E-4</v>
      </c>
      <c r="E278" s="186">
        <v>3.2000000000000003E-4</v>
      </c>
      <c r="F278" s="420">
        <v>99.472346603420505</v>
      </c>
      <c r="G278" s="421" t="s">
        <v>642</v>
      </c>
      <c r="H278" s="87"/>
    </row>
    <row r="279" spans="1:8" ht="15" customHeight="1">
      <c r="A279" s="418"/>
      <c r="B279" s="419"/>
      <c r="C279" s="132" t="s">
        <v>636</v>
      </c>
      <c r="D279" s="57">
        <v>0</v>
      </c>
      <c r="E279" s="97">
        <v>0</v>
      </c>
      <c r="F279" s="420"/>
      <c r="G279" s="421"/>
    </row>
    <row r="280" spans="1:8" ht="15" customHeight="1">
      <c r="A280" s="418"/>
      <c r="B280" s="419"/>
      <c r="C280" s="96" t="s">
        <v>739</v>
      </c>
      <c r="D280" s="57">
        <v>5.0699999999999996E-4</v>
      </c>
      <c r="E280" s="97">
        <v>5.0699999999999996E-4</v>
      </c>
      <c r="F280" s="420"/>
      <c r="G280" s="421"/>
    </row>
    <row r="281" spans="1:8" ht="15" customHeight="1">
      <c r="A281" s="418"/>
      <c r="B281" s="419"/>
      <c r="C281" s="98" t="s">
        <v>634</v>
      </c>
      <c r="D281" s="99">
        <v>4.6999999999999999E-4</v>
      </c>
      <c r="E281" s="100">
        <v>4.6999999999999999E-4</v>
      </c>
      <c r="F281" s="420"/>
      <c r="G281" s="421"/>
    </row>
    <row r="282" spans="1:8" ht="15" customHeight="1">
      <c r="A282" s="418" t="s">
        <v>162</v>
      </c>
      <c r="B282" s="419" t="s">
        <v>740</v>
      </c>
      <c r="C282" s="94" t="s">
        <v>619</v>
      </c>
      <c r="D282" s="55">
        <v>0</v>
      </c>
      <c r="E282" s="95">
        <v>0</v>
      </c>
      <c r="F282" s="431">
        <v>75.494448014327986</v>
      </c>
      <c r="G282" s="421" t="s">
        <v>741</v>
      </c>
      <c r="H282" s="87"/>
    </row>
    <row r="283" spans="1:8" ht="15" customHeight="1">
      <c r="A283" s="418"/>
      <c r="B283" s="419"/>
      <c r="C283" s="132" t="s">
        <v>636</v>
      </c>
      <c r="D283" s="57">
        <v>5.2800000000000004E-4</v>
      </c>
      <c r="E283" s="97">
        <v>5.2800000000000004E-4</v>
      </c>
      <c r="F283" s="431"/>
      <c r="G283" s="421"/>
    </row>
    <row r="284" spans="1:8" ht="15" customHeight="1">
      <c r="A284" s="418"/>
      <c r="B284" s="419"/>
      <c r="C284" s="96" t="s">
        <v>637</v>
      </c>
      <c r="D284" s="57">
        <v>4.0000000000000002E-4</v>
      </c>
      <c r="E284" s="97">
        <v>4.0000000000000002E-4</v>
      </c>
      <c r="F284" s="431"/>
      <c r="G284" s="421"/>
    </row>
    <row r="285" spans="1:8" ht="15" customHeight="1">
      <c r="A285" s="418"/>
      <c r="B285" s="419"/>
      <c r="C285" s="108" t="s">
        <v>645</v>
      </c>
      <c r="D285" s="57">
        <v>2.7E-4</v>
      </c>
      <c r="E285" s="97">
        <v>2.7E-4</v>
      </c>
      <c r="F285" s="431"/>
      <c r="G285" s="421"/>
    </row>
    <row r="286" spans="1:8" ht="15" customHeight="1">
      <c r="A286" s="418"/>
      <c r="B286" s="419"/>
      <c r="C286" s="108" t="s">
        <v>646</v>
      </c>
      <c r="D286" s="57">
        <v>1.2999999999999999E-4</v>
      </c>
      <c r="E286" s="97">
        <v>1.2999999999999999E-4</v>
      </c>
      <c r="F286" s="431"/>
      <c r="G286" s="421"/>
    </row>
    <row r="287" spans="1:8" ht="15" customHeight="1">
      <c r="A287" s="418"/>
      <c r="B287" s="419"/>
      <c r="C287" s="108" t="s">
        <v>647</v>
      </c>
      <c r="D287" s="57">
        <v>2.9E-4</v>
      </c>
      <c r="E287" s="97">
        <v>2.9E-4</v>
      </c>
      <c r="F287" s="431"/>
      <c r="G287" s="421"/>
    </row>
    <row r="288" spans="1:8" ht="15" customHeight="1">
      <c r="A288" s="418"/>
      <c r="B288" s="419"/>
      <c r="C288" s="132" t="s">
        <v>648</v>
      </c>
      <c r="D288" s="57">
        <v>3.8999999999999999E-4</v>
      </c>
      <c r="E288" s="97">
        <v>3.8999999999999999E-4</v>
      </c>
      <c r="F288" s="431"/>
      <c r="G288" s="421"/>
    </row>
    <row r="289" spans="1:8" ht="15" customHeight="1">
      <c r="A289" s="418"/>
      <c r="B289" s="419"/>
      <c r="C289" s="96" t="s">
        <v>649</v>
      </c>
      <c r="D289" s="57">
        <v>4.8999999999999998E-4</v>
      </c>
      <c r="E289" s="97">
        <v>4.8999999999999998E-4</v>
      </c>
      <c r="F289" s="431"/>
      <c r="G289" s="421"/>
    </row>
    <row r="290" spans="1:8" ht="15" customHeight="1">
      <c r="A290" s="418"/>
      <c r="B290" s="419"/>
      <c r="C290" s="132" t="s">
        <v>742</v>
      </c>
      <c r="D290" s="162" t="s">
        <v>616</v>
      </c>
      <c r="E290" s="110" t="s">
        <v>616</v>
      </c>
      <c r="F290" s="431"/>
      <c r="G290" s="421"/>
    </row>
    <row r="291" spans="1:8" ht="15" customHeight="1">
      <c r="A291" s="418"/>
      <c r="B291" s="419"/>
      <c r="C291" s="167" t="s">
        <v>634</v>
      </c>
      <c r="D291" s="99">
        <v>5.8399999999999999E-4</v>
      </c>
      <c r="E291" s="100">
        <v>5.8399999999999999E-4</v>
      </c>
      <c r="F291" s="431"/>
      <c r="G291" s="421"/>
    </row>
    <row r="292" spans="1:8" ht="15" customHeight="1">
      <c r="A292" s="418" t="s">
        <v>163</v>
      </c>
      <c r="B292" s="419" t="s">
        <v>743</v>
      </c>
      <c r="C292" s="94" t="s">
        <v>619</v>
      </c>
      <c r="D292" s="228">
        <v>0</v>
      </c>
      <c r="E292" s="229">
        <v>0</v>
      </c>
      <c r="F292" s="420">
        <v>63.354338347503813</v>
      </c>
      <c r="G292" s="421" t="s">
        <v>95</v>
      </c>
      <c r="H292" s="87"/>
    </row>
    <row r="293" spans="1:8" ht="15" customHeight="1">
      <c r="A293" s="418"/>
      <c r="B293" s="419"/>
      <c r="C293" s="96" t="s">
        <v>636</v>
      </c>
      <c r="D293" s="62">
        <v>2.9999999999999997E-4</v>
      </c>
      <c r="E293" s="230">
        <v>2.9999999999999997E-4</v>
      </c>
      <c r="F293" s="420"/>
      <c r="G293" s="421"/>
    </row>
    <row r="294" spans="1:8" ht="15" customHeight="1">
      <c r="A294" s="418"/>
      <c r="B294" s="419"/>
      <c r="C294" s="108" t="s">
        <v>637</v>
      </c>
      <c r="D294" s="228">
        <v>4.0000000000000002E-4</v>
      </c>
      <c r="E294" s="229">
        <v>4.0000000000000002E-4</v>
      </c>
      <c r="F294" s="420"/>
      <c r="G294" s="421"/>
    </row>
    <row r="295" spans="1:8" ht="15" customHeight="1">
      <c r="A295" s="418"/>
      <c r="B295" s="419"/>
      <c r="C295" s="132" t="s">
        <v>638</v>
      </c>
      <c r="D295" s="62">
        <v>5.8100000000000003E-4</v>
      </c>
      <c r="E295" s="230">
        <v>5.8100000000000003E-4</v>
      </c>
      <c r="F295" s="420"/>
      <c r="G295" s="421"/>
    </row>
    <row r="296" spans="1:8" ht="15" customHeight="1">
      <c r="A296" s="418"/>
      <c r="B296" s="419"/>
      <c r="C296" s="167" t="s">
        <v>634</v>
      </c>
      <c r="D296" s="231">
        <v>4.6500000000000003E-4</v>
      </c>
      <c r="E296" s="232">
        <v>4.6500000000000003E-4</v>
      </c>
      <c r="F296" s="420"/>
      <c r="G296" s="421"/>
    </row>
    <row r="297" spans="1:8" ht="15" customHeight="1">
      <c r="A297" s="80" t="s">
        <v>164</v>
      </c>
      <c r="B297" s="81" t="s">
        <v>744</v>
      </c>
      <c r="C297" s="82"/>
      <c r="D297" s="90">
        <v>5.6099999999999998E-4</v>
      </c>
      <c r="E297" s="91">
        <v>5.6099999999999998E-4</v>
      </c>
      <c r="F297" s="85">
        <v>100</v>
      </c>
      <c r="G297" s="86"/>
      <c r="H297" s="87"/>
    </row>
    <row r="298" spans="1:8" ht="15" customHeight="1">
      <c r="A298" s="418" t="s">
        <v>165</v>
      </c>
      <c r="B298" s="419" t="s">
        <v>745</v>
      </c>
      <c r="C298" s="82" t="s">
        <v>619</v>
      </c>
      <c r="D298" s="95">
        <v>0</v>
      </c>
      <c r="E298" s="95">
        <v>0</v>
      </c>
      <c r="F298" s="420">
        <v>88.255782932816956</v>
      </c>
      <c r="G298" s="421" t="s">
        <v>95</v>
      </c>
      <c r="H298" s="87"/>
    </row>
    <row r="299" spans="1:8" ht="15" customHeight="1">
      <c r="A299" s="418"/>
      <c r="B299" s="419"/>
      <c r="C299" s="108" t="s">
        <v>636</v>
      </c>
      <c r="D299" s="97">
        <v>0</v>
      </c>
      <c r="E299" s="97">
        <v>0</v>
      </c>
      <c r="F299" s="420"/>
      <c r="G299" s="421"/>
    </row>
    <row r="300" spans="1:8" ht="15" customHeight="1">
      <c r="A300" s="418"/>
      <c r="B300" s="419"/>
      <c r="C300" s="108" t="s">
        <v>637</v>
      </c>
      <c r="D300" s="97">
        <v>3.4299999999999999E-4</v>
      </c>
      <c r="E300" s="97">
        <v>3.4299999999999999E-4</v>
      </c>
      <c r="F300" s="420"/>
      <c r="G300" s="421"/>
    </row>
    <row r="301" spans="1:8" ht="15" customHeight="1">
      <c r="A301" s="418"/>
      <c r="B301" s="419"/>
      <c r="C301" s="108" t="s">
        <v>638</v>
      </c>
      <c r="D301" s="97">
        <v>4.8700000000000002E-4</v>
      </c>
      <c r="E301" s="97">
        <v>4.8700000000000002E-4</v>
      </c>
      <c r="F301" s="420"/>
      <c r="G301" s="421"/>
    </row>
    <row r="302" spans="1:8" ht="15" customHeight="1">
      <c r="A302" s="418"/>
      <c r="B302" s="419"/>
      <c r="C302" s="98" t="s">
        <v>634</v>
      </c>
      <c r="D302" s="201">
        <v>4.84E-4</v>
      </c>
      <c r="E302" s="189">
        <v>4.84E-4</v>
      </c>
      <c r="F302" s="420"/>
      <c r="G302" s="421"/>
    </row>
    <row r="303" spans="1:8" ht="15" customHeight="1">
      <c r="A303" s="418" t="s">
        <v>166</v>
      </c>
      <c r="B303" s="419" t="s">
        <v>746</v>
      </c>
      <c r="C303" s="96" t="s">
        <v>619</v>
      </c>
      <c r="D303" s="130">
        <v>3.86E-4</v>
      </c>
      <c r="E303" s="131">
        <v>0</v>
      </c>
      <c r="F303" s="420">
        <v>100</v>
      </c>
      <c r="G303" s="421"/>
      <c r="H303" s="87"/>
    </row>
    <row r="304" spans="1:8" ht="15" customHeight="1">
      <c r="A304" s="418"/>
      <c r="B304" s="419"/>
      <c r="C304" s="108" t="s">
        <v>640</v>
      </c>
      <c r="D304" s="57">
        <v>2.8899999999999998E-4</v>
      </c>
      <c r="E304" s="97">
        <v>2.8899999999999998E-4</v>
      </c>
      <c r="F304" s="420"/>
      <c r="G304" s="421"/>
    </row>
    <row r="305" spans="1:8" ht="15" customHeight="1">
      <c r="A305" s="457"/>
      <c r="B305" s="458"/>
      <c r="C305" s="98" t="s">
        <v>634</v>
      </c>
      <c r="D305" s="99">
        <v>2.8899999999999998E-4</v>
      </c>
      <c r="E305" s="100">
        <v>2.8800000000000001E-4</v>
      </c>
      <c r="F305" s="438"/>
      <c r="G305" s="459"/>
    </row>
    <row r="306" spans="1:8" ht="30" customHeight="1">
      <c r="A306" s="236" t="s">
        <v>167</v>
      </c>
      <c r="B306" s="237" t="s">
        <v>747</v>
      </c>
      <c r="C306" s="89"/>
      <c r="D306" s="90">
        <v>5.8799999999999998E-4</v>
      </c>
      <c r="E306" s="223">
        <v>5.8799999999999998E-4</v>
      </c>
      <c r="F306" s="238">
        <v>70.124462997934828</v>
      </c>
      <c r="G306" s="239" t="s">
        <v>95</v>
      </c>
      <c r="H306" s="87"/>
    </row>
    <row r="307" spans="1:8">
      <c r="A307" s="460" t="s">
        <v>168</v>
      </c>
      <c r="B307" s="463" t="s">
        <v>748</v>
      </c>
      <c r="C307" s="240" t="s">
        <v>619</v>
      </c>
      <c r="D307" s="137">
        <v>0</v>
      </c>
      <c r="E307" s="138">
        <v>0</v>
      </c>
      <c r="F307" s="437">
        <v>100</v>
      </c>
      <c r="G307" s="439"/>
      <c r="H307" s="87"/>
    </row>
    <row r="308" spans="1:8">
      <c r="A308" s="461"/>
      <c r="B308" s="419"/>
      <c r="C308" s="139" t="s">
        <v>636</v>
      </c>
      <c r="D308" s="140">
        <v>0</v>
      </c>
      <c r="E308" s="141">
        <v>0</v>
      </c>
      <c r="F308" s="420"/>
      <c r="G308" s="440"/>
      <c r="H308" s="87"/>
    </row>
    <row r="309" spans="1:8">
      <c r="A309" s="461"/>
      <c r="B309" s="419"/>
      <c r="C309" s="139" t="s">
        <v>657</v>
      </c>
      <c r="D309" s="140">
        <v>1.142E-3</v>
      </c>
      <c r="E309" s="141">
        <v>1.142E-3</v>
      </c>
      <c r="F309" s="420"/>
      <c r="G309" s="440"/>
      <c r="H309" s="87"/>
    </row>
    <row r="310" spans="1:8">
      <c r="A310" s="462"/>
      <c r="B310" s="458"/>
      <c r="C310" s="241" t="s">
        <v>634</v>
      </c>
      <c r="D310" s="242">
        <v>7.0999999999999991E-4</v>
      </c>
      <c r="E310" s="243">
        <v>7.0999999999999991E-4</v>
      </c>
      <c r="F310" s="438"/>
      <c r="G310" s="441"/>
      <c r="H310" s="87"/>
    </row>
    <row r="311" spans="1:8" ht="15" customHeight="1">
      <c r="A311" s="456" t="s">
        <v>169</v>
      </c>
      <c r="B311" s="451" t="s">
        <v>749</v>
      </c>
      <c r="C311" s="96" t="s">
        <v>619</v>
      </c>
      <c r="D311" s="245">
        <v>0</v>
      </c>
      <c r="E311" s="131">
        <v>0</v>
      </c>
      <c r="F311" s="452">
        <v>100</v>
      </c>
      <c r="G311" s="453"/>
      <c r="H311" s="87"/>
    </row>
    <row r="312" spans="1:8" ht="15" customHeight="1">
      <c r="A312" s="418"/>
      <c r="B312" s="419"/>
      <c r="C312" s="108" t="s">
        <v>640</v>
      </c>
      <c r="D312" s="57">
        <v>4.3100000000000001E-4</v>
      </c>
      <c r="E312" s="97">
        <v>4.3100000000000001E-4</v>
      </c>
      <c r="F312" s="420"/>
      <c r="G312" s="421"/>
    </row>
    <row r="313" spans="1:8" ht="15" customHeight="1">
      <c r="A313" s="418"/>
      <c r="B313" s="419"/>
      <c r="C313" s="98" t="s">
        <v>634</v>
      </c>
      <c r="D313" s="99">
        <v>3.7500000000000001E-4</v>
      </c>
      <c r="E313" s="91">
        <v>3.7500000000000001E-4</v>
      </c>
      <c r="F313" s="420"/>
      <c r="G313" s="421"/>
    </row>
    <row r="314" spans="1:8" ht="15" customHeight="1">
      <c r="A314" s="418" t="s">
        <v>170</v>
      </c>
      <c r="B314" s="419" t="s">
        <v>750</v>
      </c>
      <c r="C314" s="82" t="s">
        <v>619</v>
      </c>
      <c r="D314" s="246">
        <v>0</v>
      </c>
      <c r="E314" s="95">
        <v>0</v>
      </c>
      <c r="F314" s="420">
        <v>87.194381723884177</v>
      </c>
      <c r="G314" s="421" t="s">
        <v>95</v>
      </c>
      <c r="H314" s="87"/>
    </row>
    <row r="315" spans="1:8" ht="15" customHeight="1">
      <c r="A315" s="418"/>
      <c r="B315" s="419"/>
      <c r="C315" s="108" t="s">
        <v>640</v>
      </c>
      <c r="D315" s="57">
        <v>4.84E-4</v>
      </c>
      <c r="E315" s="97">
        <v>4.84E-4</v>
      </c>
      <c r="F315" s="420"/>
      <c r="G315" s="421"/>
    </row>
    <row r="316" spans="1:8" ht="15" customHeight="1">
      <c r="A316" s="418"/>
      <c r="B316" s="419"/>
      <c r="C316" s="98" t="s">
        <v>634</v>
      </c>
      <c r="D316" s="99">
        <v>4.15E-4</v>
      </c>
      <c r="E316" s="91">
        <v>4.15E-4</v>
      </c>
      <c r="F316" s="420"/>
      <c r="G316" s="421"/>
    </row>
    <row r="317" spans="1:8" ht="15" customHeight="1">
      <c r="A317" s="418" t="s">
        <v>171</v>
      </c>
      <c r="B317" s="419" t="s">
        <v>751</v>
      </c>
      <c r="C317" s="82" t="s">
        <v>619</v>
      </c>
      <c r="D317" s="246">
        <v>0</v>
      </c>
      <c r="E317" s="95">
        <v>0</v>
      </c>
      <c r="F317" s="420">
        <v>100</v>
      </c>
      <c r="G317" s="421"/>
      <c r="H317" s="87"/>
    </row>
    <row r="318" spans="1:8" ht="15" customHeight="1">
      <c r="A318" s="418"/>
      <c r="B318" s="419"/>
      <c r="C318" s="132" t="s">
        <v>640</v>
      </c>
      <c r="D318" s="57">
        <v>4.9100000000000001E-4</v>
      </c>
      <c r="E318" s="97">
        <v>4.9100000000000001E-4</v>
      </c>
      <c r="F318" s="420"/>
      <c r="G318" s="421"/>
    </row>
    <row r="319" spans="1:8" ht="15" customHeight="1">
      <c r="A319" s="418"/>
      <c r="B319" s="419"/>
      <c r="C319" s="96" t="s">
        <v>634</v>
      </c>
      <c r="D319" s="109">
        <v>4.8099999999999998E-4</v>
      </c>
      <c r="E319" s="247">
        <v>4.8099999999999998E-4</v>
      </c>
      <c r="F319" s="420"/>
      <c r="G319" s="421"/>
    </row>
    <row r="320" spans="1:8" ht="15" customHeight="1">
      <c r="A320" s="418" t="s">
        <v>172</v>
      </c>
      <c r="B320" s="419" t="s">
        <v>752</v>
      </c>
      <c r="C320" s="107" t="s">
        <v>619</v>
      </c>
      <c r="D320" s="248">
        <v>0</v>
      </c>
      <c r="E320" s="186">
        <v>0</v>
      </c>
      <c r="F320" s="420">
        <v>85.379532586684306</v>
      </c>
      <c r="G320" s="421" t="s">
        <v>95</v>
      </c>
      <c r="H320" s="87"/>
    </row>
    <row r="321" spans="1:8" ht="15" customHeight="1">
      <c r="A321" s="418"/>
      <c r="B321" s="419"/>
      <c r="C321" s="132" t="s">
        <v>640</v>
      </c>
      <c r="D321" s="57">
        <v>4.9200000000000003E-4</v>
      </c>
      <c r="E321" s="97">
        <v>4.9200000000000003E-4</v>
      </c>
      <c r="F321" s="420"/>
      <c r="G321" s="421"/>
    </row>
    <row r="322" spans="1:8" ht="15" customHeight="1">
      <c r="A322" s="418"/>
      <c r="B322" s="419"/>
      <c r="C322" s="187" t="s">
        <v>634</v>
      </c>
      <c r="D322" s="188">
        <v>4.2200000000000001E-4</v>
      </c>
      <c r="E322" s="249">
        <v>4.2200000000000001E-4</v>
      </c>
      <c r="F322" s="420"/>
      <c r="G322" s="421"/>
    </row>
    <row r="323" spans="1:8" ht="15" customHeight="1">
      <c r="A323" s="418" t="s">
        <v>173</v>
      </c>
      <c r="B323" s="419" t="s">
        <v>753</v>
      </c>
      <c r="C323" s="96" t="s">
        <v>619</v>
      </c>
      <c r="D323" s="131">
        <v>0</v>
      </c>
      <c r="E323" s="131">
        <v>0</v>
      </c>
      <c r="F323" s="420">
        <v>85.426562895518785</v>
      </c>
      <c r="G323" s="421" t="s">
        <v>95</v>
      </c>
      <c r="H323" s="87"/>
    </row>
    <row r="324" spans="1:8" ht="15" customHeight="1">
      <c r="A324" s="418"/>
      <c r="B324" s="419"/>
      <c r="C324" s="108" t="s">
        <v>640</v>
      </c>
      <c r="D324" s="97">
        <v>4.8999999999999998E-4</v>
      </c>
      <c r="E324" s="97">
        <v>4.8999999999999998E-4</v>
      </c>
      <c r="F324" s="420"/>
      <c r="G324" s="421"/>
    </row>
    <row r="325" spans="1:8" ht="15" customHeight="1">
      <c r="A325" s="418"/>
      <c r="B325" s="419"/>
      <c r="C325" s="98" t="s">
        <v>634</v>
      </c>
      <c r="D325" s="99">
        <v>4.17E-4</v>
      </c>
      <c r="E325" s="91">
        <v>4.17E-4</v>
      </c>
      <c r="F325" s="420"/>
      <c r="G325" s="421"/>
    </row>
    <row r="326" spans="1:8" ht="15" customHeight="1">
      <c r="A326" s="418" t="s">
        <v>174</v>
      </c>
      <c r="B326" s="419" t="s">
        <v>754</v>
      </c>
      <c r="C326" s="82" t="s">
        <v>619</v>
      </c>
      <c r="D326" s="246">
        <v>0</v>
      </c>
      <c r="E326" s="95">
        <v>0</v>
      </c>
      <c r="F326" s="420">
        <v>85.397553577931134</v>
      </c>
      <c r="G326" s="421" t="s">
        <v>95</v>
      </c>
      <c r="H326" s="87"/>
    </row>
    <row r="327" spans="1:8" ht="15" customHeight="1">
      <c r="A327" s="418"/>
      <c r="B327" s="419"/>
      <c r="C327" s="132" t="s">
        <v>640</v>
      </c>
      <c r="D327" s="57">
        <v>4.9700000000000005E-4</v>
      </c>
      <c r="E327" s="97">
        <v>4.9700000000000005E-4</v>
      </c>
      <c r="F327" s="420"/>
      <c r="G327" s="421"/>
    </row>
    <row r="328" spans="1:8" ht="15" customHeight="1">
      <c r="A328" s="418"/>
      <c r="B328" s="419"/>
      <c r="C328" s="96" t="s">
        <v>634</v>
      </c>
      <c r="D328" s="109">
        <v>4.3399999999999998E-4</v>
      </c>
      <c r="E328" s="91">
        <v>4.3399999999999998E-4</v>
      </c>
      <c r="F328" s="420"/>
      <c r="G328" s="421"/>
    </row>
    <row r="329" spans="1:8" ht="15" customHeight="1">
      <c r="A329" s="418" t="s">
        <v>175</v>
      </c>
      <c r="B329" s="419" t="s">
        <v>755</v>
      </c>
      <c r="C329" s="82" t="s">
        <v>619</v>
      </c>
      <c r="D329" s="246">
        <v>0</v>
      </c>
      <c r="E329" s="95">
        <v>0</v>
      </c>
      <c r="F329" s="420">
        <v>85.486606267971027</v>
      </c>
      <c r="G329" s="421" t="s">
        <v>95</v>
      </c>
      <c r="H329" s="87"/>
    </row>
    <row r="330" spans="1:8" ht="15" customHeight="1">
      <c r="A330" s="418"/>
      <c r="B330" s="419"/>
      <c r="C330" s="108" t="s">
        <v>640</v>
      </c>
      <c r="D330" s="57">
        <v>4.8799999999999999E-4</v>
      </c>
      <c r="E330" s="97">
        <v>4.8799999999999999E-4</v>
      </c>
      <c r="F330" s="420"/>
      <c r="G330" s="421"/>
    </row>
    <row r="331" spans="1:8" ht="15" customHeight="1">
      <c r="A331" s="418"/>
      <c r="B331" s="419"/>
      <c r="C331" s="98" t="s">
        <v>634</v>
      </c>
      <c r="D331" s="109">
        <v>4.8200000000000001E-4</v>
      </c>
      <c r="E331" s="247">
        <v>4.8200000000000001E-4</v>
      </c>
      <c r="F331" s="420"/>
      <c r="G331" s="421"/>
    </row>
    <row r="332" spans="1:8" ht="15" customHeight="1">
      <c r="A332" s="80" t="s">
        <v>176</v>
      </c>
      <c r="B332" s="81" t="s">
        <v>756</v>
      </c>
      <c r="C332" s="89"/>
      <c r="D332" s="90">
        <v>4.6200000000000001E-4</v>
      </c>
      <c r="E332" s="223">
        <v>4.6200000000000001E-4</v>
      </c>
      <c r="F332" s="85">
        <v>100</v>
      </c>
      <c r="G332" s="86"/>
      <c r="H332" s="87"/>
    </row>
    <row r="333" spans="1:8" ht="26.25" customHeight="1">
      <c r="A333" s="80" t="s">
        <v>177</v>
      </c>
      <c r="B333" s="81" t="s">
        <v>757</v>
      </c>
      <c r="C333" s="167"/>
      <c r="D333" s="83">
        <v>4.7600000000000002E-4</v>
      </c>
      <c r="E333" s="84">
        <v>4.7600000000000002E-4</v>
      </c>
      <c r="F333" s="85">
        <v>69.387328361329907</v>
      </c>
      <c r="G333" s="86" t="s">
        <v>758</v>
      </c>
      <c r="H333" s="87"/>
    </row>
    <row r="334" spans="1:8" ht="15" customHeight="1">
      <c r="A334" s="465" t="s">
        <v>178</v>
      </c>
      <c r="B334" s="419" t="s">
        <v>759</v>
      </c>
      <c r="C334" s="96" t="s">
        <v>619</v>
      </c>
      <c r="D334" s="55">
        <v>0</v>
      </c>
      <c r="E334" s="95">
        <v>0</v>
      </c>
      <c r="F334" s="431">
        <v>99.402779866377372</v>
      </c>
      <c r="G334" s="421" t="s">
        <v>95</v>
      </c>
      <c r="H334" s="87"/>
    </row>
    <row r="335" spans="1:8" ht="15" customHeight="1">
      <c r="A335" s="465"/>
      <c r="B335" s="419"/>
      <c r="C335" s="132" t="s">
        <v>636</v>
      </c>
      <c r="D335" s="57">
        <v>2.92E-4</v>
      </c>
      <c r="E335" s="97">
        <v>2.92E-4</v>
      </c>
      <c r="F335" s="431"/>
      <c r="G335" s="421"/>
    </row>
    <row r="336" spans="1:8" ht="15" customHeight="1">
      <c r="A336" s="465"/>
      <c r="B336" s="419"/>
      <c r="C336" s="96" t="s">
        <v>637</v>
      </c>
      <c r="D336" s="57">
        <v>3.1300000000000002E-4</v>
      </c>
      <c r="E336" s="97">
        <v>3.1300000000000002E-4</v>
      </c>
      <c r="F336" s="431"/>
      <c r="G336" s="421"/>
    </row>
    <row r="337" spans="1:8" ht="15" customHeight="1">
      <c r="A337" s="465"/>
      <c r="B337" s="419"/>
      <c r="C337" s="108" t="s">
        <v>645</v>
      </c>
      <c r="D337" s="57">
        <v>2.5000000000000001E-4</v>
      </c>
      <c r="E337" s="97">
        <v>2.5000000000000001E-4</v>
      </c>
      <c r="F337" s="431"/>
      <c r="G337" s="421"/>
    </row>
    <row r="338" spans="1:8" ht="15" customHeight="1">
      <c r="A338" s="465"/>
      <c r="B338" s="419"/>
      <c r="C338" s="108" t="s">
        <v>646</v>
      </c>
      <c r="D338" s="57">
        <v>3.86E-4</v>
      </c>
      <c r="E338" s="97">
        <v>3.86E-4</v>
      </c>
      <c r="F338" s="431"/>
      <c r="G338" s="421"/>
    </row>
    <row r="339" spans="1:8" ht="15" customHeight="1">
      <c r="A339" s="465"/>
      <c r="B339" s="419"/>
      <c r="C339" s="132" t="s">
        <v>647</v>
      </c>
      <c r="D339" s="57">
        <v>3.6600000000000001E-4</v>
      </c>
      <c r="E339" s="97">
        <v>3.6600000000000001E-4</v>
      </c>
      <c r="F339" s="431"/>
      <c r="G339" s="421"/>
    </row>
    <row r="340" spans="1:8" ht="15" customHeight="1">
      <c r="A340" s="465"/>
      <c r="B340" s="419"/>
      <c r="C340" s="96" t="s">
        <v>724</v>
      </c>
      <c r="D340" s="57">
        <v>3.9199999999999999E-4</v>
      </c>
      <c r="E340" s="97">
        <v>3.9199999999999999E-4</v>
      </c>
      <c r="F340" s="431"/>
      <c r="G340" s="421"/>
    </row>
    <row r="341" spans="1:8" ht="15" customHeight="1">
      <c r="A341" s="465"/>
      <c r="B341" s="419"/>
      <c r="C341" s="98" t="s">
        <v>634</v>
      </c>
      <c r="D341" s="99">
        <v>2.7599999999999999E-4</v>
      </c>
      <c r="E341" s="100">
        <v>2.7599999999999999E-4</v>
      </c>
      <c r="F341" s="431"/>
      <c r="G341" s="421"/>
    </row>
    <row r="342" spans="1:8">
      <c r="A342" s="80" t="s">
        <v>179</v>
      </c>
      <c r="B342" s="81" t="s">
        <v>760</v>
      </c>
      <c r="C342" s="89"/>
      <c r="D342" s="90" t="s">
        <v>616</v>
      </c>
      <c r="E342" s="91" t="s">
        <v>616</v>
      </c>
      <c r="F342" s="85" t="s">
        <v>587</v>
      </c>
      <c r="G342" s="86"/>
      <c r="H342" s="87"/>
    </row>
    <row r="343" spans="1:8" ht="15" customHeight="1">
      <c r="A343" s="80" t="s">
        <v>180</v>
      </c>
      <c r="B343" s="81" t="s">
        <v>761</v>
      </c>
      <c r="C343" s="89"/>
      <c r="D343" s="90">
        <v>4.46E-4</v>
      </c>
      <c r="E343" s="91">
        <v>4.46E-4</v>
      </c>
      <c r="F343" s="85">
        <v>100</v>
      </c>
      <c r="G343" s="86"/>
      <c r="H343" s="87"/>
    </row>
    <row r="344" spans="1:8" ht="15" customHeight="1">
      <c r="A344" s="418" t="s">
        <v>181</v>
      </c>
      <c r="B344" s="419" t="s">
        <v>762</v>
      </c>
      <c r="C344" s="96" t="s">
        <v>619</v>
      </c>
      <c r="D344" s="250">
        <v>0</v>
      </c>
      <c r="E344" s="251">
        <v>0</v>
      </c>
      <c r="F344" s="431">
        <v>100</v>
      </c>
      <c r="G344" s="464"/>
      <c r="H344" s="87"/>
    </row>
    <row r="345" spans="1:8" ht="15" customHeight="1">
      <c r="A345" s="418"/>
      <c r="B345" s="419"/>
      <c r="C345" s="108" t="s">
        <v>636</v>
      </c>
      <c r="D345" s="57">
        <v>0</v>
      </c>
      <c r="E345" s="97">
        <v>0</v>
      </c>
      <c r="F345" s="431"/>
      <c r="G345" s="464"/>
    </row>
    <row r="346" spans="1:8" ht="15" customHeight="1">
      <c r="A346" s="418"/>
      <c r="B346" s="419"/>
      <c r="C346" s="108" t="s">
        <v>637</v>
      </c>
      <c r="D346" s="57">
        <v>0</v>
      </c>
      <c r="E346" s="97">
        <v>0</v>
      </c>
      <c r="F346" s="431"/>
      <c r="G346" s="464"/>
    </row>
    <row r="347" spans="1:8" ht="15" customHeight="1">
      <c r="A347" s="418"/>
      <c r="B347" s="419"/>
      <c r="C347" s="132" t="s">
        <v>645</v>
      </c>
      <c r="D347" s="57">
        <v>1.3200000000000001E-4</v>
      </c>
      <c r="E347" s="97">
        <v>1.3200000000000001E-4</v>
      </c>
      <c r="F347" s="431"/>
      <c r="G347" s="464"/>
    </row>
    <row r="348" spans="1:8" ht="15" customHeight="1">
      <c r="A348" s="418"/>
      <c r="B348" s="419"/>
      <c r="C348" s="96" t="s">
        <v>646</v>
      </c>
      <c r="D348" s="57">
        <v>0</v>
      </c>
      <c r="E348" s="97">
        <v>0</v>
      </c>
      <c r="F348" s="431"/>
      <c r="G348" s="464"/>
    </row>
    <row r="349" spans="1:8" ht="15" customHeight="1">
      <c r="A349" s="418"/>
      <c r="B349" s="419"/>
      <c r="C349" s="108" t="s">
        <v>647</v>
      </c>
      <c r="D349" s="57">
        <v>0</v>
      </c>
      <c r="E349" s="97">
        <v>0</v>
      </c>
      <c r="F349" s="431"/>
      <c r="G349" s="464"/>
    </row>
    <row r="350" spans="1:8" ht="15" customHeight="1">
      <c r="A350" s="418"/>
      <c r="B350" s="419"/>
      <c r="C350" s="132" t="s">
        <v>648</v>
      </c>
      <c r="D350" s="57">
        <v>0</v>
      </c>
      <c r="E350" s="97">
        <v>0</v>
      </c>
      <c r="F350" s="431"/>
      <c r="G350" s="464"/>
    </row>
    <row r="351" spans="1:8" ht="15" customHeight="1">
      <c r="A351" s="418"/>
      <c r="B351" s="419"/>
      <c r="C351" s="132" t="s">
        <v>703</v>
      </c>
      <c r="D351" s="57">
        <v>2.1800000000000001E-4</v>
      </c>
      <c r="E351" s="97">
        <v>2.1800000000000001E-4</v>
      </c>
      <c r="F351" s="431"/>
      <c r="G351" s="464"/>
    </row>
    <row r="352" spans="1:8" ht="15" customHeight="1">
      <c r="A352" s="418"/>
      <c r="B352" s="419"/>
      <c r="C352" s="167" t="s">
        <v>634</v>
      </c>
      <c r="D352" s="171">
        <v>1.6200000000000001E-4</v>
      </c>
      <c r="E352" s="252">
        <v>1.6200000000000001E-4</v>
      </c>
      <c r="F352" s="431"/>
      <c r="G352" s="464"/>
    </row>
    <row r="353" spans="1:8" ht="15" customHeight="1">
      <c r="A353" s="80" t="s">
        <v>182</v>
      </c>
      <c r="B353" s="81" t="s">
        <v>763</v>
      </c>
      <c r="C353" s="82"/>
      <c r="D353" s="202">
        <v>5.4299999999999997E-4</v>
      </c>
      <c r="E353" s="253">
        <v>5.4299999999999997E-4</v>
      </c>
      <c r="F353" s="85" t="s">
        <v>587</v>
      </c>
      <c r="G353" s="86"/>
      <c r="H353" s="87"/>
    </row>
    <row r="354" spans="1:8" ht="62.65" customHeight="1">
      <c r="A354" s="80" t="s">
        <v>183</v>
      </c>
      <c r="B354" s="81" t="s">
        <v>764</v>
      </c>
      <c r="C354" s="89"/>
      <c r="D354" s="90">
        <v>5.6599999999999999E-4</v>
      </c>
      <c r="E354" s="135">
        <v>5.6599999999999999E-4</v>
      </c>
      <c r="F354" s="85">
        <v>99.300838993208146</v>
      </c>
      <c r="G354" s="86" t="s">
        <v>765</v>
      </c>
      <c r="H354" s="87"/>
    </row>
    <row r="355" spans="1:8" ht="15" customHeight="1">
      <c r="A355" s="418" t="s">
        <v>184</v>
      </c>
      <c r="B355" s="419" t="s">
        <v>766</v>
      </c>
      <c r="C355" s="82" t="s">
        <v>619</v>
      </c>
      <c r="D355" s="254">
        <v>0</v>
      </c>
      <c r="E355" s="255">
        <v>0</v>
      </c>
      <c r="F355" s="420">
        <v>100</v>
      </c>
      <c r="G355" s="421"/>
      <c r="H355" s="87"/>
    </row>
    <row r="356" spans="1:8" ht="15" customHeight="1">
      <c r="A356" s="418"/>
      <c r="B356" s="419"/>
      <c r="C356" s="132" t="s">
        <v>636</v>
      </c>
      <c r="D356" s="256">
        <v>1.5699999999999999E-4</v>
      </c>
      <c r="E356" s="257">
        <v>1.5699999999999999E-4</v>
      </c>
      <c r="F356" s="420"/>
      <c r="G356" s="421"/>
    </row>
    <row r="357" spans="1:8" ht="15" customHeight="1">
      <c r="A357" s="418"/>
      <c r="B357" s="419"/>
      <c r="C357" s="96" t="s">
        <v>637</v>
      </c>
      <c r="D357" s="256">
        <v>2.6899999999999998E-4</v>
      </c>
      <c r="E357" s="257">
        <v>2.6899999999999998E-4</v>
      </c>
      <c r="F357" s="420"/>
      <c r="G357" s="421"/>
    </row>
    <row r="358" spans="1:8" ht="15" customHeight="1">
      <c r="A358" s="418"/>
      <c r="B358" s="419"/>
      <c r="C358" s="108" t="s">
        <v>645</v>
      </c>
      <c r="D358" s="256">
        <v>2.9100000000000003E-4</v>
      </c>
      <c r="E358" s="257">
        <v>2.9100000000000003E-4</v>
      </c>
      <c r="F358" s="420"/>
      <c r="G358" s="421"/>
    </row>
    <row r="359" spans="1:8" ht="15" customHeight="1">
      <c r="A359" s="418"/>
      <c r="B359" s="419"/>
      <c r="C359" s="108" t="s">
        <v>646</v>
      </c>
      <c r="D359" s="256">
        <v>3.3599999999999998E-4</v>
      </c>
      <c r="E359" s="257">
        <v>3.3599999999999998E-4</v>
      </c>
      <c r="F359" s="420"/>
      <c r="G359" s="421"/>
    </row>
    <row r="360" spans="1:8" ht="15" customHeight="1">
      <c r="A360" s="418"/>
      <c r="B360" s="419"/>
      <c r="C360" s="108" t="s">
        <v>647</v>
      </c>
      <c r="D360" s="256">
        <v>3.86E-4</v>
      </c>
      <c r="E360" s="257">
        <v>3.86E-4</v>
      </c>
      <c r="F360" s="420"/>
      <c r="G360" s="421"/>
    </row>
    <row r="361" spans="1:8" ht="15" customHeight="1">
      <c r="A361" s="418"/>
      <c r="B361" s="419"/>
      <c r="C361" s="108" t="s">
        <v>648</v>
      </c>
      <c r="D361" s="256">
        <v>0</v>
      </c>
      <c r="E361" s="257">
        <v>0</v>
      </c>
      <c r="F361" s="420"/>
      <c r="G361" s="421"/>
    </row>
    <row r="362" spans="1:8" ht="15" customHeight="1">
      <c r="A362" s="418"/>
      <c r="B362" s="419"/>
      <c r="C362" s="132" t="s">
        <v>649</v>
      </c>
      <c r="D362" s="256">
        <v>0</v>
      </c>
      <c r="E362" s="257">
        <v>0</v>
      </c>
      <c r="F362" s="420"/>
      <c r="G362" s="421"/>
    </row>
    <row r="363" spans="1:8" ht="15" customHeight="1">
      <c r="A363" s="418"/>
      <c r="B363" s="419"/>
      <c r="C363" s="96" t="s">
        <v>650</v>
      </c>
      <c r="D363" s="256">
        <v>3.2299999999999999E-4</v>
      </c>
      <c r="E363" s="257">
        <v>3.2299999999999999E-4</v>
      </c>
      <c r="F363" s="420"/>
      <c r="G363" s="421"/>
    </row>
    <row r="364" spans="1:8" ht="15" customHeight="1">
      <c r="A364" s="418"/>
      <c r="B364" s="419"/>
      <c r="C364" s="108" t="s">
        <v>651</v>
      </c>
      <c r="D364" s="256">
        <v>0</v>
      </c>
      <c r="E364" s="257">
        <v>0</v>
      </c>
      <c r="F364" s="420"/>
      <c r="G364" s="421"/>
    </row>
    <row r="365" spans="1:8" ht="15" customHeight="1">
      <c r="A365" s="418"/>
      <c r="B365" s="419"/>
      <c r="C365" s="108" t="s">
        <v>767</v>
      </c>
      <c r="D365" s="256">
        <v>5.7700000000000004E-4</v>
      </c>
      <c r="E365" s="257">
        <v>5.7700000000000004E-4</v>
      </c>
      <c r="F365" s="420"/>
      <c r="G365" s="421"/>
    </row>
    <row r="366" spans="1:8" ht="15" customHeight="1">
      <c r="A366" s="418"/>
      <c r="B366" s="419"/>
      <c r="C366" s="98" t="s">
        <v>634</v>
      </c>
      <c r="D366" s="171">
        <v>4.5199999999999998E-4</v>
      </c>
      <c r="E366" s="258">
        <v>4.5199999999999998E-4</v>
      </c>
      <c r="F366" s="420"/>
      <c r="G366" s="421"/>
    </row>
    <row r="367" spans="1:8" ht="15" customHeight="1">
      <c r="A367" s="80" t="s">
        <v>185</v>
      </c>
      <c r="B367" s="81" t="s">
        <v>768</v>
      </c>
      <c r="C367" s="89"/>
      <c r="D367" s="90">
        <v>5.6899999999999995E-4</v>
      </c>
      <c r="E367" s="84">
        <v>5.6899999999999995E-4</v>
      </c>
      <c r="F367" s="85">
        <v>100</v>
      </c>
      <c r="G367" s="86"/>
      <c r="H367" s="87"/>
    </row>
    <row r="368" spans="1:8" ht="15" customHeight="1">
      <c r="A368" s="418" t="s">
        <v>186</v>
      </c>
      <c r="B368" s="418" t="s">
        <v>769</v>
      </c>
      <c r="C368" s="94" t="s">
        <v>619</v>
      </c>
      <c r="D368" s="55">
        <v>0</v>
      </c>
      <c r="E368" s="95">
        <v>0</v>
      </c>
      <c r="F368" s="431">
        <v>100</v>
      </c>
      <c r="G368" s="421"/>
      <c r="H368" s="87"/>
    </row>
    <row r="369" spans="1:8" ht="15" customHeight="1">
      <c r="A369" s="418"/>
      <c r="B369" s="419"/>
      <c r="C369" s="96" t="s">
        <v>636</v>
      </c>
      <c r="D369" s="57">
        <v>0</v>
      </c>
      <c r="E369" s="97">
        <v>0</v>
      </c>
      <c r="F369" s="431"/>
      <c r="G369" s="421"/>
    </row>
    <row r="370" spans="1:8" ht="15" customHeight="1">
      <c r="A370" s="418"/>
      <c r="B370" s="419"/>
      <c r="C370" s="132" t="s">
        <v>657</v>
      </c>
      <c r="D370" s="57">
        <v>2.1000000000000001E-4</v>
      </c>
      <c r="E370" s="97">
        <v>2.0000000000000001E-4</v>
      </c>
      <c r="F370" s="431"/>
      <c r="G370" s="421"/>
    </row>
    <row r="371" spans="1:8" ht="15" customHeight="1">
      <c r="A371" s="418"/>
      <c r="B371" s="419"/>
      <c r="C371" s="98" t="s">
        <v>634</v>
      </c>
      <c r="D371" s="99">
        <v>1.55E-4</v>
      </c>
      <c r="E371" s="100">
        <v>1.47E-4</v>
      </c>
      <c r="F371" s="431"/>
      <c r="G371" s="421"/>
    </row>
    <row r="372" spans="1:8" ht="15" customHeight="1">
      <c r="A372" s="418" t="s">
        <v>187</v>
      </c>
      <c r="B372" s="419" t="s">
        <v>770</v>
      </c>
      <c r="C372" s="82" t="s">
        <v>619</v>
      </c>
      <c r="D372" s="55">
        <v>0</v>
      </c>
      <c r="E372" s="95">
        <v>0</v>
      </c>
      <c r="F372" s="420">
        <v>100</v>
      </c>
      <c r="G372" s="421"/>
      <c r="H372" s="87"/>
    </row>
    <row r="373" spans="1:8" ht="15" customHeight="1">
      <c r="A373" s="418"/>
      <c r="B373" s="419"/>
      <c r="C373" s="108" t="s">
        <v>640</v>
      </c>
      <c r="D373" s="57">
        <v>3.4099999999999999E-4</v>
      </c>
      <c r="E373" s="97">
        <v>3.4099999999999999E-4</v>
      </c>
      <c r="F373" s="420"/>
      <c r="G373" s="421"/>
    </row>
    <row r="374" spans="1:8" ht="15" customHeight="1">
      <c r="A374" s="418"/>
      <c r="B374" s="419"/>
      <c r="C374" s="163" t="s">
        <v>634</v>
      </c>
      <c r="D374" s="99">
        <v>3.39E-4</v>
      </c>
      <c r="E374" s="100">
        <v>3.39E-4</v>
      </c>
      <c r="F374" s="420"/>
      <c r="G374" s="421"/>
    </row>
    <row r="375" spans="1:8" ht="15" customHeight="1">
      <c r="A375" s="418" t="s">
        <v>188</v>
      </c>
      <c r="B375" s="419" t="s">
        <v>771</v>
      </c>
      <c r="C375" s="121" t="s">
        <v>619</v>
      </c>
      <c r="D375" s="55">
        <v>0</v>
      </c>
      <c r="E375" s="95">
        <v>0</v>
      </c>
      <c r="F375" s="420" t="s">
        <v>587</v>
      </c>
      <c r="G375" s="421"/>
      <c r="H375" s="87"/>
    </row>
    <row r="376" spans="1:8" ht="15" customHeight="1">
      <c r="A376" s="418"/>
      <c r="B376" s="419"/>
      <c r="C376" s="124" t="s">
        <v>636</v>
      </c>
      <c r="D376" s="130">
        <v>0</v>
      </c>
      <c r="E376" s="131">
        <v>0</v>
      </c>
      <c r="F376" s="420"/>
      <c r="G376" s="421"/>
    </row>
    <row r="377" spans="1:8" ht="15" customHeight="1">
      <c r="A377" s="418"/>
      <c r="B377" s="419"/>
      <c r="C377" s="124" t="s">
        <v>657</v>
      </c>
      <c r="D377" s="57">
        <v>7.7300000000000003E-4</v>
      </c>
      <c r="E377" s="97">
        <v>7.7300000000000003E-4</v>
      </c>
      <c r="F377" s="420"/>
      <c r="G377" s="421"/>
    </row>
    <row r="378" spans="1:8" ht="15" customHeight="1">
      <c r="A378" s="466"/>
      <c r="B378" s="447"/>
      <c r="C378" s="191" t="s">
        <v>634</v>
      </c>
      <c r="D378" s="184">
        <v>3.8900000000000002E-4</v>
      </c>
      <c r="E378" s="110">
        <v>3.8900000000000002E-4</v>
      </c>
      <c r="F378" s="448"/>
      <c r="G378" s="449"/>
    </row>
    <row r="379" spans="1:8" ht="25.5" customHeight="1">
      <c r="A379" s="260" t="s">
        <v>189</v>
      </c>
      <c r="B379" s="261" t="s">
        <v>772</v>
      </c>
      <c r="C379" s="262"/>
      <c r="D379" s="90">
        <v>6.0400000000000004E-4</v>
      </c>
      <c r="E379" s="59">
        <v>6.0400000000000004E-4</v>
      </c>
      <c r="F379" s="263">
        <v>43.40317227667795</v>
      </c>
      <c r="G379" s="71" t="s">
        <v>642</v>
      </c>
      <c r="H379" s="87"/>
    </row>
    <row r="380" spans="1:8" ht="15" customHeight="1">
      <c r="A380" s="467" t="s">
        <v>190</v>
      </c>
      <c r="B380" s="468" t="s">
        <v>773</v>
      </c>
      <c r="C380" s="152" t="s">
        <v>619</v>
      </c>
      <c r="D380" s="130">
        <v>0</v>
      </c>
      <c r="E380" s="131">
        <v>0</v>
      </c>
      <c r="F380" s="469">
        <v>100</v>
      </c>
      <c r="G380" s="470"/>
      <c r="H380" s="87"/>
    </row>
    <row r="381" spans="1:8" ht="15" customHeight="1">
      <c r="A381" s="433"/>
      <c r="B381" s="435"/>
      <c r="C381" s="265" t="s">
        <v>640</v>
      </c>
      <c r="D381" s="57">
        <v>6.3000000000000003E-4</v>
      </c>
      <c r="E381" s="97">
        <v>6.3000000000000003E-4</v>
      </c>
      <c r="F381" s="431"/>
      <c r="G381" s="440"/>
    </row>
    <row r="382" spans="1:8" ht="15" customHeight="1">
      <c r="A382" s="433"/>
      <c r="B382" s="436"/>
      <c r="C382" s="266" t="s">
        <v>634</v>
      </c>
      <c r="D382" s="99">
        <v>6.0400000000000004E-4</v>
      </c>
      <c r="E382" s="100">
        <v>6.0400000000000004E-4</v>
      </c>
      <c r="F382" s="446"/>
      <c r="G382" s="441"/>
    </row>
    <row r="383" spans="1:8" ht="15" customHeight="1">
      <c r="A383" s="418" t="s">
        <v>191</v>
      </c>
      <c r="B383" s="451" t="s">
        <v>774</v>
      </c>
      <c r="C383" s="105" t="s">
        <v>619</v>
      </c>
      <c r="D383" s="130">
        <v>0</v>
      </c>
      <c r="E383" s="131">
        <v>0</v>
      </c>
      <c r="F383" s="452">
        <v>100</v>
      </c>
      <c r="G383" s="453"/>
      <c r="H383" s="87"/>
    </row>
    <row r="384" spans="1:8" ht="15" customHeight="1">
      <c r="A384" s="418"/>
      <c r="B384" s="419"/>
      <c r="C384" s="104" t="s">
        <v>636</v>
      </c>
      <c r="D384" s="57">
        <v>0</v>
      </c>
      <c r="E384" s="97">
        <v>0</v>
      </c>
      <c r="F384" s="420"/>
      <c r="G384" s="421"/>
    </row>
    <row r="385" spans="1:8" ht="15" customHeight="1">
      <c r="A385" s="418"/>
      <c r="B385" s="419"/>
      <c r="C385" s="105" t="s">
        <v>657</v>
      </c>
      <c r="D385" s="57">
        <v>4.9299999999999995E-4</v>
      </c>
      <c r="E385" s="97">
        <v>4.9299999999999995E-4</v>
      </c>
      <c r="F385" s="420"/>
      <c r="G385" s="421"/>
    </row>
    <row r="386" spans="1:8" ht="15" customHeight="1">
      <c r="A386" s="418"/>
      <c r="B386" s="419"/>
      <c r="C386" s="163" t="s">
        <v>634</v>
      </c>
      <c r="D386" s="106">
        <v>4.8799999999999999E-4</v>
      </c>
      <c r="E386" s="100">
        <v>4.8799999999999999E-4</v>
      </c>
      <c r="F386" s="420"/>
      <c r="G386" s="421"/>
    </row>
    <row r="387" spans="1:8" ht="15" customHeight="1">
      <c r="A387" s="418" t="s">
        <v>192</v>
      </c>
      <c r="B387" s="419" t="s">
        <v>775</v>
      </c>
      <c r="C387" s="101" t="s">
        <v>619</v>
      </c>
      <c r="D387" s="55">
        <v>0</v>
      </c>
      <c r="E387" s="95">
        <v>0</v>
      </c>
      <c r="F387" s="420">
        <v>100</v>
      </c>
      <c r="G387" s="421"/>
      <c r="H387" s="87"/>
    </row>
    <row r="388" spans="1:8" ht="15" customHeight="1">
      <c r="A388" s="418"/>
      <c r="B388" s="419"/>
      <c r="C388" s="108" t="s">
        <v>636</v>
      </c>
      <c r="D388" s="130">
        <v>0</v>
      </c>
      <c r="E388" s="131">
        <v>0</v>
      </c>
      <c r="F388" s="420"/>
      <c r="G388" s="421"/>
      <c r="H388" s="87"/>
    </row>
    <row r="389" spans="1:8" ht="15" customHeight="1">
      <c r="A389" s="418"/>
      <c r="B389" s="419"/>
      <c r="C389" s="132" t="s">
        <v>657</v>
      </c>
      <c r="D389" s="57">
        <v>3.1100000000000002E-4</v>
      </c>
      <c r="E389" s="97">
        <v>3.1100000000000002E-4</v>
      </c>
      <c r="F389" s="420"/>
      <c r="G389" s="421"/>
    </row>
    <row r="390" spans="1:8" ht="15" customHeight="1">
      <c r="A390" s="418"/>
      <c r="B390" s="419"/>
      <c r="C390" s="96" t="s">
        <v>634</v>
      </c>
      <c r="D390" s="99">
        <v>2.1599999999999999E-4</v>
      </c>
      <c r="E390" s="100">
        <v>2.1599999999999999E-4</v>
      </c>
      <c r="F390" s="420"/>
      <c r="G390" s="421"/>
    </row>
    <row r="391" spans="1:8" ht="15" customHeight="1">
      <c r="A391" s="418" t="s">
        <v>193</v>
      </c>
      <c r="B391" s="419" t="s">
        <v>776</v>
      </c>
      <c r="C391" s="94" t="s">
        <v>619</v>
      </c>
      <c r="D391" s="55">
        <v>0</v>
      </c>
      <c r="E391" s="95">
        <v>0</v>
      </c>
      <c r="F391" s="420">
        <v>100</v>
      </c>
      <c r="G391" s="421"/>
      <c r="H391" s="87"/>
    </row>
    <row r="392" spans="1:8" ht="15" customHeight="1">
      <c r="A392" s="418"/>
      <c r="B392" s="419"/>
      <c r="C392" s="96" t="s">
        <v>640</v>
      </c>
      <c r="D392" s="57">
        <v>3.4099999999999999E-4</v>
      </c>
      <c r="E392" s="97">
        <v>3.4099999999999999E-4</v>
      </c>
      <c r="F392" s="420"/>
      <c r="G392" s="421"/>
    </row>
    <row r="393" spans="1:8" ht="15" customHeight="1">
      <c r="A393" s="418"/>
      <c r="B393" s="419"/>
      <c r="C393" s="163" t="s">
        <v>634</v>
      </c>
      <c r="D393" s="99">
        <v>3.39E-4</v>
      </c>
      <c r="E393" s="100">
        <v>3.39E-4</v>
      </c>
      <c r="F393" s="420"/>
      <c r="G393" s="421"/>
    </row>
    <row r="394" spans="1:8" ht="15" customHeight="1">
      <c r="A394" s="418" t="s">
        <v>194</v>
      </c>
      <c r="B394" s="419" t="s">
        <v>777</v>
      </c>
      <c r="C394" s="121" t="s">
        <v>619</v>
      </c>
      <c r="D394" s="55">
        <v>0</v>
      </c>
      <c r="E394" s="95">
        <v>0</v>
      </c>
      <c r="F394" s="420" t="s">
        <v>587</v>
      </c>
      <c r="G394" s="421"/>
      <c r="H394" s="87"/>
    </row>
    <row r="395" spans="1:8" ht="15" customHeight="1">
      <c r="A395" s="418"/>
      <c r="B395" s="419"/>
      <c r="C395" s="124" t="s">
        <v>640</v>
      </c>
      <c r="D395" s="57">
        <v>7.36E-4</v>
      </c>
      <c r="E395" s="97">
        <v>7.36E-4</v>
      </c>
      <c r="F395" s="420"/>
      <c r="G395" s="421"/>
    </row>
    <row r="396" spans="1:8" ht="15" customHeight="1">
      <c r="A396" s="418"/>
      <c r="B396" s="419"/>
      <c r="C396" s="164" t="s">
        <v>634</v>
      </c>
      <c r="D396" s="106">
        <v>0</v>
      </c>
      <c r="E396" s="100">
        <v>0</v>
      </c>
      <c r="F396" s="420"/>
      <c r="G396" s="421"/>
    </row>
    <row r="397" spans="1:8" ht="15" customHeight="1">
      <c r="A397" s="80" t="s">
        <v>195</v>
      </c>
      <c r="B397" s="81" t="s">
        <v>778</v>
      </c>
      <c r="C397" s="167"/>
      <c r="D397" s="90">
        <v>3.4099999999999999E-4</v>
      </c>
      <c r="E397" s="91">
        <v>3.4099999999999999E-4</v>
      </c>
      <c r="F397" s="85">
        <v>100</v>
      </c>
      <c r="G397" s="86"/>
      <c r="H397" s="87"/>
    </row>
    <row r="398" spans="1:8" ht="15" customHeight="1">
      <c r="A398" s="418" t="s">
        <v>196</v>
      </c>
      <c r="B398" s="419" t="s">
        <v>779</v>
      </c>
      <c r="C398" s="94" t="s">
        <v>619</v>
      </c>
      <c r="D398" s="55">
        <v>0</v>
      </c>
      <c r="E398" s="95">
        <v>0</v>
      </c>
      <c r="F398" s="420">
        <v>78.561547278691975</v>
      </c>
      <c r="G398" s="421" t="s">
        <v>780</v>
      </c>
      <c r="H398" s="87"/>
    </row>
    <row r="399" spans="1:8" ht="15" customHeight="1">
      <c r="A399" s="418"/>
      <c r="B399" s="419"/>
      <c r="C399" s="96" t="s">
        <v>627</v>
      </c>
      <c r="D399" s="130">
        <v>2.61E-4</v>
      </c>
      <c r="E399" s="131">
        <v>2.61E-4</v>
      </c>
      <c r="F399" s="420"/>
      <c r="G399" s="421"/>
      <c r="H399" s="87"/>
    </row>
    <row r="400" spans="1:8" ht="15" customHeight="1">
      <c r="A400" s="418"/>
      <c r="B400" s="419"/>
      <c r="C400" s="108" t="s">
        <v>657</v>
      </c>
      <c r="D400" s="57">
        <v>5.2400000000000005E-4</v>
      </c>
      <c r="E400" s="97">
        <v>5.2400000000000005E-4</v>
      </c>
      <c r="F400" s="420"/>
      <c r="G400" s="421"/>
    </row>
    <row r="401" spans="1:8" ht="15" customHeight="1">
      <c r="A401" s="418"/>
      <c r="B401" s="419"/>
      <c r="C401" s="98" t="s">
        <v>634</v>
      </c>
      <c r="D401" s="99">
        <v>5.1099999999999995E-4</v>
      </c>
      <c r="E401" s="100">
        <v>5.1099999999999995E-4</v>
      </c>
      <c r="F401" s="420"/>
      <c r="G401" s="421"/>
    </row>
    <row r="402" spans="1:8" ht="15" customHeight="1">
      <c r="A402" s="418" t="s">
        <v>197</v>
      </c>
      <c r="B402" s="419" t="s">
        <v>781</v>
      </c>
      <c r="C402" s="82" t="s">
        <v>619</v>
      </c>
      <c r="D402" s="246">
        <v>0</v>
      </c>
      <c r="E402" s="95">
        <v>0</v>
      </c>
      <c r="F402" s="420">
        <v>100</v>
      </c>
      <c r="G402" s="421"/>
      <c r="H402" s="87"/>
    </row>
    <row r="403" spans="1:8" ht="15" customHeight="1">
      <c r="A403" s="418"/>
      <c r="B403" s="419"/>
      <c r="C403" s="132" t="s">
        <v>640</v>
      </c>
      <c r="D403" s="57">
        <v>4.8999999999999998E-4</v>
      </c>
      <c r="E403" s="97">
        <v>4.8999999999999998E-4</v>
      </c>
      <c r="F403" s="420"/>
      <c r="G403" s="421"/>
    </row>
    <row r="404" spans="1:8" ht="15" customHeight="1">
      <c r="A404" s="418"/>
      <c r="B404" s="419"/>
      <c r="C404" s="96" t="s">
        <v>634</v>
      </c>
      <c r="D404" s="99">
        <v>4.8799999999999999E-4</v>
      </c>
      <c r="E404" s="100">
        <v>4.8799999999999999E-4</v>
      </c>
      <c r="F404" s="420"/>
      <c r="G404" s="421"/>
    </row>
    <row r="405" spans="1:8" ht="15" customHeight="1">
      <c r="A405" s="418" t="s">
        <v>198</v>
      </c>
      <c r="B405" s="419" t="s">
        <v>782</v>
      </c>
      <c r="C405" s="94" t="s">
        <v>619</v>
      </c>
      <c r="D405" s="246">
        <v>0</v>
      </c>
      <c r="E405" s="95">
        <v>0</v>
      </c>
      <c r="F405" s="420">
        <v>100</v>
      </c>
      <c r="G405" s="421"/>
      <c r="H405" s="87"/>
    </row>
    <row r="406" spans="1:8" ht="15" customHeight="1">
      <c r="A406" s="418"/>
      <c r="B406" s="419"/>
      <c r="C406" s="96" t="s">
        <v>640</v>
      </c>
      <c r="D406" s="57">
        <v>4.6200000000000001E-4</v>
      </c>
      <c r="E406" s="97">
        <v>4.6200000000000001E-4</v>
      </c>
      <c r="F406" s="420"/>
      <c r="G406" s="421"/>
    </row>
    <row r="407" spans="1:8" ht="15" customHeight="1">
      <c r="A407" s="418"/>
      <c r="B407" s="419"/>
      <c r="C407" s="163" t="s">
        <v>634</v>
      </c>
      <c r="D407" s="99">
        <v>4.57E-4</v>
      </c>
      <c r="E407" s="100">
        <v>4.57E-4</v>
      </c>
      <c r="F407" s="420"/>
      <c r="G407" s="421"/>
    </row>
    <row r="408" spans="1:8" ht="15" customHeight="1">
      <c r="A408" s="418" t="s">
        <v>199</v>
      </c>
      <c r="B408" s="419" t="s">
        <v>783</v>
      </c>
      <c r="C408" s="107" t="s">
        <v>619</v>
      </c>
      <c r="D408" s="185">
        <v>0</v>
      </c>
      <c r="E408" s="186">
        <v>0</v>
      </c>
      <c r="F408" s="420">
        <v>84.19</v>
      </c>
      <c r="G408" s="421" t="s">
        <v>784</v>
      </c>
      <c r="H408" s="87"/>
    </row>
    <row r="409" spans="1:8" ht="15" customHeight="1">
      <c r="A409" s="418"/>
      <c r="B409" s="419"/>
      <c r="C409" s="132" t="s">
        <v>627</v>
      </c>
      <c r="D409" s="57">
        <v>3.86E-4</v>
      </c>
      <c r="E409" s="97">
        <v>0</v>
      </c>
      <c r="F409" s="420"/>
      <c r="G409" s="421"/>
    </row>
    <row r="410" spans="1:8" ht="15" customHeight="1">
      <c r="A410" s="418"/>
      <c r="B410" s="419"/>
      <c r="C410" s="96" t="s">
        <v>739</v>
      </c>
      <c r="D410" s="57">
        <v>5.9199999999999997E-4</v>
      </c>
      <c r="E410" s="97">
        <v>5.9199999999999997E-4</v>
      </c>
      <c r="F410" s="420"/>
      <c r="G410" s="421"/>
    </row>
    <row r="411" spans="1:8" ht="15" customHeight="1">
      <c r="A411" s="418"/>
      <c r="B411" s="419"/>
      <c r="C411" s="163" t="s">
        <v>634</v>
      </c>
      <c r="D411" s="188">
        <v>5.7799999999999995E-4</v>
      </c>
      <c r="E411" s="189">
        <v>5.7700000000000004E-4</v>
      </c>
      <c r="F411" s="420"/>
      <c r="G411" s="421"/>
    </row>
    <row r="412" spans="1:8" ht="15" customHeight="1">
      <c r="A412" s="418" t="s">
        <v>200</v>
      </c>
      <c r="B412" s="419" t="s">
        <v>785</v>
      </c>
      <c r="C412" s="96" t="s">
        <v>619</v>
      </c>
      <c r="D412" s="130">
        <v>0</v>
      </c>
      <c r="E412" s="131">
        <v>0</v>
      </c>
      <c r="F412" s="420">
        <v>100</v>
      </c>
      <c r="G412" s="421"/>
      <c r="H412" s="87"/>
    </row>
    <row r="413" spans="1:8" ht="15" customHeight="1">
      <c r="A413" s="418"/>
      <c r="B413" s="419"/>
      <c r="C413" s="108" t="s">
        <v>640</v>
      </c>
      <c r="D413" s="57">
        <v>3.8499999999999998E-4</v>
      </c>
      <c r="E413" s="97">
        <v>3.8499999999999998E-4</v>
      </c>
      <c r="F413" s="420"/>
      <c r="G413" s="421"/>
    </row>
    <row r="414" spans="1:8" ht="15" customHeight="1">
      <c r="A414" s="418"/>
      <c r="B414" s="419"/>
      <c r="C414" s="98" t="s">
        <v>634</v>
      </c>
      <c r="D414" s="99">
        <v>3.8299999999999999E-4</v>
      </c>
      <c r="E414" s="100">
        <v>3.8299999999999999E-4</v>
      </c>
      <c r="F414" s="420"/>
      <c r="G414" s="421"/>
    </row>
    <row r="415" spans="1:8" ht="15" customHeight="1">
      <c r="A415" s="418" t="s">
        <v>201</v>
      </c>
      <c r="B415" s="419" t="s">
        <v>786</v>
      </c>
      <c r="C415" s="82" t="s">
        <v>619</v>
      </c>
      <c r="D415" s="55">
        <v>0</v>
      </c>
      <c r="E415" s="95">
        <v>0</v>
      </c>
      <c r="F415" s="420">
        <v>80.53208324624525</v>
      </c>
      <c r="G415" s="421" t="s">
        <v>95</v>
      </c>
      <c r="H415" s="87"/>
    </row>
    <row r="416" spans="1:8" ht="15" customHeight="1">
      <c r="A416" s="418"/>
      <c r="B416" s="419"/>
      <c r="C416" s="108" t="s">
        <v>640</v>
      </c>
      <c r="D416" s="57">
        <v>4.6900000000000002E-4</v>
      </c>
      <c r="E416" s="97">
        <v>4.6900000000000002E-4</v>
      </c>
      <c r="F416" s="420"/>
      <c r="G416" s="421"/>
    </row>
    <row r="417" spans="1:8" ht="15" customHeight="1">
      <c r="A417" s="418"/>
      <c r="B417" s="419"/>
      <c r="C417" s="98" t="s">
        <v>634</v>
      </c>
      <c r="D417" s="99">
        <v>4.64E-4</v>
      </c>
      <c r="E417" s="91">
        <v>4.64E-4</v>
      </c>
      <c r="F417" s="420"/>
      <c r="G417" s="421"/>
    </row>
    <row r="418" spans="1:8" ht="15" customHeight="1">
      <c r="A418" s="418" t="s">
        <v>202</v>
      </c>
      <c r="B418" s="419" t="s">
        <v>787</v>
      </c>
      <c r="C418" s="82" t="s">
        <v>619</v>
      </c>
      <c r="D418" s="55">
        <v>0</v>
      </c>
      <c r="E418" s="95">
        <v>0</v>
      </c>
      <c r="F418" s="420">
        <v>86.04</v>
      </c>
      <c r="G418" s="421" t="s">
        <v>203</v>
      </c>
      <c r="H418" s="87"/>
    </row>
    <row r="419" spans="1:8" ht="15" customHeight="1">
      <c r="A419" s="418"/>
      <c r="B419" s="419"/>
      <c r="C419" s="108" t="s">
        <v>636</v>
      </c>
      <c r="D419" s="57">
        <v>0</v>
      </c>
      <c r="E419" s="97">
        <v>0</v>
      </c>
      <c r="F419" s="420"/>
      <c r="G419" s="421"/>
    </row>
    <row r="420" spans="1:8" ht="15" customHeight="1">
      <c r="A420" s="418"/>
      <c r="B420" s="419"/>
      <c r="C420" s="108" t="s">
        <v>637</v>
      </c>
      <c r="D420" s="57">
        <v>0</v>
      </c>
      <c r="E420" s="97">
        <v>0</v>
      </c>
      <c r="F420" s="420"/>
      <c r="G420" s="421"/>
    </row>
    <row r="421" spans="1:8" ht="15" customHeight="1">
      <c r="A421" s="418"/>
      <c r="B421" s="419"/>
      <c r="C421" s="108" t="s">
        <v>645</v>
      </c>
      <c r="D421" s="57">
        <v>0</v>
      </c>
      <c r="E421" s="97">
        <v>0</v>
      </c>
      <c r="F421" s="420"/>
      <c r="G421" s="421"/>
    </row>
    <row r="422" spans="1:8" ht="15" customHeight="1">
      <c r="A422" s="418"/>
      <c r="B422" s="419"/>
      <c r="C422" s="132" t="s">
        <v>646</v>
      </c>
      <c r="D422" s="57">
        <v>4.0000000000000002E-4</v>
      </c>
      <c r="E422" s="97">
        <v>4.0000000000000002E-4</v>
      </c>
      <c r="F422" s="420"/>
      <c r="G422" s="421"/>
    </row>
    <row r="423" spans="1:8" ht="15" customHeight="1">
      <c r="A423" s="418"/>
      <c r="B423" s="419"/>
      <c r="C423" s="96" t="s">
        <v>647</v>
      </c>
      <c r="D423" s="57">
        <v>4.0000000000000002E-4</v>
      </c>
      <c r="E423" s="97">
        <v>4.0000000000000002E-4</v>
      </c>
      <c r="F423" s="420"/>
      <c r="G423" s="421"/>
    </row>
    <row r="424" spans="1:8" ht="15" customHeight="1">
      <c r="A424" s="418"/>
      <c r="B424" s="419"/>
      <c r="C424" s="108" t="s">
        <v>648</v>
      </c>
      <c r="D424" s="57">
        <v>2.9999999999999997E-4</v>
      </c>
      <c r="E424" s="97">
        <v>2.9999999999999997E-4</v>
      </c>
      <c r="F424" s="420"/>
      <c r="G424" s="421"/>
    </row>
    <row r="425" spans="1:8" ht="15" customHeight="1">
      <c r="A425" s="418"/>
      <c r="B425" s="419"/>
      <c r="C425" s="132" t="s">
        <v>649</v>
      </c>
      <c r="D425" s="57">
        <v>0</v>
      </c>
      <c r="E425" s="97">
        <v>0</v>
      </c>
      <c r="F425" s="420"/>
      <c r="G425" s="421"/>
    </row>
    <row r="426" spans="1:8" ht="15" customHeight="1">
      <c r="A426" s="418"/>
      <c r="B426" s="419"/>
      <c r="C426" s="96" t="s">
        <v>650</v>
      </c>
      <c r="D426" s="57">
        <v>4.15E-4</v>
      </c>
      <c r="E426" s="97">
        <v>0</v>
      </c>
      <c r="F426" s="420"/>
      <c r="G426" s="421"/>
    </row>
    <row r="427" spans="1:8" ht="15" customHeight="1">
      <c r="A427" s="418"/>
      <c r="B427" s="419"/>
      <c r="C427" s="108" t="s">
        <v>651</v>
      </c>
      <c r="D427" s="57">
        <v>0</v>
      </c>
      <c r="E427" s="97">
        <v>0</v>
      </c>
      <c r="F427" s="420"/>
      <c r="G427" s="421"/>
    </row>
    <row r="428" spans="1:8" ht="15" customHeight="1">
      <c r="A428" s="418"/>
      <c r="B428" s="419"/>
      <c r="C428" s="108" t="s">
        <v>767</v>
      </c>
      <c r="D428" s="57">
        <v>7.0500000000000001E-4</v>
      </c>
      <c r="E428" s="97">
        <v>7.0500000000000001E-4</v>
      </c>
      <c r="F428" s="420"/>
      <c r="G428" s="421"/>
    </row>
    <row r="429" spans="1:8" ht="15" customHeight="1">
      <c r="A429" s="418"/>
      <c r="B429" s="419"/>
      <c r="C429" s="98" t="s">
        <v>634</v>
      </c>
      <c r="D429" s="99">
        <v>4.1599999999999997E-4</v>
      </c>
      <c r="E429" s="100">
        <v>4.1599999999999997E-4</v>
      </c>
      <c r="F429" s="420"/>
      <c r="G429" s="421"/>
    </row>
    <row r="430" spans="1:8" ht="15" customHeight="1">
      <c r="A430" s="80" t="s">
        <v>204</v>
      </c>
      <c r="B430" s="81" t="s">
        <v>788</v>
      </c>
      <c r="C430" s="82"/>
      <c r="D430" s="90">
        <v>5.6700000000000001E-4</v>
      </c>
      <c r="E430" s="223">
        <v>5.6700000000000001E-4</v>
      </c>
      <c r="F430" s="85">
        <v>100</v>
      </c>
      <c r="G430" s="86"/>
      <c r="H430" s="87"/>
    </row>
    <row r="431" spans="1:8" ht="15" customHeight="1">
      <c r="A431" s="418" t="s">
        <v>205</v>
      </c>
      <c r="B431" s="419" t="s">
        <v>789</v>
      </c>
      <c r="C431" s="121" t="s">
        <v>619</v>
      </c>
      <c r="D431" s="95">
        <v>0</v>
      </c>
      <c r="E431" s="95">
        <v>0</v>
      </c>
      <c r="F431" s="420">
        <v>98.963669551904843</v>
      </c>
      <c r="G431" s="421" t="s">
        <v>95</v>
      </c>
      <c r="H431" s="87"/>
    </row>
    <row r="432" spans="1:8" ht="15" customHeight="1">
      <c r="A432" s="418"/>
      <c r="B432" s="419"/>
      <c r="C432" s="124" t="s">
        <v>640</v>
      </c>
      <c r="D432" s="97">
        <v>5.8100000000000003E-4</v>
      </c>
      <c r="E432" s="97">
        <v>5.8100000000000003E-4</v>
      </c>
      <c r="F432" s="420"/>
      <c r="G432" s="421"/>
    </row>
    <row r="433" spans="1:8" ht="15" customHeight="1">
      <c r="A433" s="418"/>
      <c r="B433" s="419"/>
      <c r="C433" s="164" t="s">
        <v>634</v>
      </c>
      <c r="D433" s="201">
        <v>5.71E-4</v>
      </c>
      <c r="E433" s="189">
        <v>5.71E-4</v>
      </c>
      <c r="F433" s="420"/>
      <c r="G433" s="421"/>
    </row>
    <row r="434" spans="1:8" ht="15" customHeight="1">
      <c r="A434" s="80" t="s">
        <v>206</v>
      </c>
      <c r="B434" s="81" t="s">
        <v>790</v>
      </c>
      <c r="C434" s="167"/>
      <c r="D434" s="267" t="s">
        <v>616</v>
      </c>
      <c r="E434" s="84" t="s">
        <v>616</v>
      </c>
      <c r="F434" s="85" t="s">
        <v>587</v>
      </c>
      <c r="G434" s="86"/>
      <c r="H434" s="87"/>
    </row>
    <row r="435" spans="1:8" ht="15" customHeight="1">
      <c r="A435" s="418" t="s">
        <v>207</v>
      </c>
      <c r="B435" s="419" t="s">
        <v>791</v>
      </c>
      <c r="C435" s="94" t="s">
        <v>619</v>
      </c>
      <c r="D435" s="55">
        <v>2.5999999999999998E-4</v>
      </c>
      <c r="E435" s="95">
        <v>2.5999999999999998E-4</v>
      </c>
      <c r="F435" s="420">
        <v>100</v>
      </c>
      <c r="G435" s="421"/>
      <c r="H435" s="87"/>
    </row>
    <row r="436" spans="1:8" ht="15" customHeight="1">
      <c r="A436" s="418"/>
      <c r="B436" s="419"/>
      <c r="C436" s="132" t="s">
        <v>636</v>
      </c>
      <c r="D436" s="57">
        <v>0</v>
      </c>
      <c r="E436" s="97">
        <v>0</v>
      </c>
      <c r="F436" s="420"/>
      <c r="G436" s="421"/>
    </row>
    <row r="437" spans="1:8" ht="15" customHeight="1">
      <c r="A437" s="418"/>
      <c r="B437" s="419"/>
      <c r="C437" s="96" t="s">
        <v>657</v>
      </c>
      <c r="D437" s="57">
        <v>4.3800000000000002E-4</v>
      </c>
      <c r="E437" s="97">
        <v>4.3800000000000002E-4</v>
      </c>
      <c r="F437" s="420"/>
      <c r="G437" s="421"/>
    </row>
    <row r="438" spans="1:8" ht="15" customHeight="1">
      <c r="A438" s="418"/>
      <c r="B438" s="419"/>
      <c r="C438" s="98" t="s">
        <v>634</v>
      </c>
      <c r="D438" s="109">
        <v>4.1800000000000002E-4</v>
      </c>
      <c r="E438" s="110">
        <v>4.1800000000000002E-4</v>
      </c>
      <c r="F438" s="420"/>
      <c r="G438" s="421"/>
    </row>
    <row r="439" spans="1:8" ht="15" customHeight="1">
      <c r="A439" s="418" t="s">
        <v>208</v>
      </c>
      <c r="B439" s="419" t="s">
        <v>792</v>
      </c>
      <c r="C439" s="94" t="s">
        <v>619</v>
      </c>
      <c r="D439" s="268">
        <v>4.3800000000000002E-4</v>
      </c>
      <c r="E439" s="269">
        <v>4.3800000000000002E-4</v>
      </c>
      <c r="F439" s="420">
        <v>100</v>
      </c>
      <c r="G439" s="421"/>
    </row>
    <row r="440" spans="1:8" ht="15" customHeight="1">
      <c r="A440" s="418"/>
      <c r="B440" s="419"/>
      <c r="C440" s="96" t="s">
        <v>636</v>
      </c>
      <c r="D440" s="56">
        <v>3.7500000000000001E-4</v>
      </c>
      <c r="E440" s="135">
        <v>3.7500000000000001E-4</v>
      </c>
      <c r="F440" s="420"/>
      <c r="G440" s="421"/>
    </row>
    <row r="441" spans="1:8" ht="15" customHeight="1">
      <c r="A441" s="418"/>
      <c r="B441" s="419"/>
      <c r="C441" s="132" t="s">
        <v>657</v>
      </c>
      <c r="D441" s="57">
        <v>3.7599999999999998E-4</v>
      </c>
      <c r="E441" s="97">
        <v>3.7599999999999998E-4</v>
      </c>
      <c r="F441" s="420"/>
      <c r="G441" s="421"/>
    </row>
    <row r="442" spans="1:8" ht="15" customHeight="1">
      <c r="A442" s="418"/>
      <c r="B442" s="419"/>
      <c r="C442" s="167" t="s">
        <v>634</v>
      </c>
      <c r="D442" s="99">
        <v>3.8000000000000002E-4</v>
      </c>
      <c r="E442" s="84">
        <v>3.8000000000000002E-4</v>
      </c>
      <c r="F442" s="420"/>
      <c r="G442" s="421"/>
    </row>
    <row r="443" spans="1:8" ht="15" customHeight="1">
      <c r="A443" s="80" t="s">
        <v>209</v>
      </c>
      <c r="B443" s="81" t="s">
        <v>793</v>
      </c>
      <c r="C443" s="167"/>
      <c r="D443" s="267">
        <v>3.4099999999999999E-4</v>
      </c>
      <c r="E443" s="84">
        <v>3.4099999999999999E-4</v>
      </c>
      <c r="F443" s="85">
        <v>100</v>
      </c>
      <c r="G443" s="86"/>
      <c r="H443" s="87"/>
    </row>
    <row r="444" spans="1:8" ht="15" customHeight="1">
      <c r="A444" s="80" t="s">
        <v>210</v>
      </c>
      <c r="B444" s="81" t="s">
        <v>794</v>
      </c>
      <c r="C444" s="89"/>
      <c r="D444" s="90">
        <v>3.4099999999999999E-4</v>
      </c>
      <c r="E444" s="91">
        <v>3.4099999999999999E-4</v>
      </c>
      <c r="F444" s="85">
        <v>100</v>
      </c>
      <c r="G444" s="86"/>
      <c r="H444" s="87"/>
    </row>
    <row r="445" spans="1:8" ht="15" customHeight="1">
      <c r="A445" s="418" t="s">
        <v>211</v>
      </c>
      <c r="B445" s="419" t="s">
        <v>795</v>
      </c>
      <c r="C445" s="94" t="s">
        <v>619</v>
      </c>
      <c r="D445" s="55">
        <v>0</v>
      </c>
      <c r="E445" s="95">
        <v>0</v>
      </c>
      <c r="F445" s="420">
        <v>100</v>
      </c>
      <c r="G445" s="421"/>
      <c r="H445" s="87"/>
    </row>
    <row r="446" spans="1:8" ht="15" customHeight="1">
      <c r="A446" s="418"/>
      <c r="B446" s="419"/>
      <c r="C446" s="96" t="s">
        <v>640</v>
      </c>
      <c r="D446" s="57">
        <v>4.26E-4</v>
      </c>
      <c r="E446" s="97">
        <v>4.26E-4</v>
      </c>
      <c r="F446" s="420"/>
      <c r="G446" s="421"/>
    </row>
    <row r="447" spans="1:8" ht="15" customHeight="1">
      <c r="A447" s="418"/>
      <c r="B447" s="419"/>
      <c r="C447" s="98" t="s">
        <v>634</v>
      </c>
      <c r="D447" s="99">
        <v>4.2400000000000001E-4</v>
      </c>
      <c r="E447" s="100">
        <v>4.2400000000000001E-4</v>
      </c>
      <c r="F447" s="420"/>
      <c r="G447" s="421"/>
    </row>
    <row r="448" spans="1:8" ht="15" customHeight="1">
      <c r="A448" s="418" t="s">
        <v>212</v>
      </c>
      <c r="B448" s="418" t="s">
        <v>796</v>
      </c>
      <c r="C448" s="270" t="s">
        <v>619</v>
      </c>
      <c r="D448" s="55">
        <v>2.7799999999999998E-4</v>
      </c>
      <c r="E448" s="95">
        <v>2.7799999999999998E-4</v>
      </c>
      <c r="F448" s="420">
        <v>100</v>
      </c>
      <c r="G448" s="421"/>
      <c r="H448" s="87"/>
    </row>
    <row r="449" spans="1:9" ht="15" customHeight="1">
      <c r="A449" s="418"/>
      <c r="B449" s="419"/>
      <c r="C449" s="271" t="s">
        <v>636</v>
      </c>
      <c r="D449" s="130">
        <v>4.6200000000000001E-4</v>
      </c>
      <c r="E449" s="131">
        <v>4.6200000000000001E-4</v>
      </c>
      <c r="F449" s="420"/>
      <c r="G449" s="421"/>
      <c r="H449" s="87"/>
    </row>
    <row r="450" spans="1:9" ht="15" customHeight="1">
      <c r="A450" s="418"/>
      <c r="B450" s="419"/>
      <c r="C450" s="272" t="s">
        <v>637</v>
      </c>
      <c r="D450" s="130">
        <v>4.7600000000000002E-4</v>
      </c>
      <c r="E450" s="131">
        <v>4.7600000000000002E-4</v>
      </c>
      <c r="F450" s="420"/>
      <c r="G450" s="421"/>
      <c r="H450" s="87"/>
    </row>
    <row r="451" spans="1:9" ht="15" customHeight="1">
      <c r="A451" s="418"/>
      <c r="B451" s="419"/>
      <c r="C451" s="271" t="s">
        <v>638</v>
      </c>
      <c r="D451" s="57">
        <v>5.2999999999999998E-4</v>
      </c>
      <c r="E451" s="97">
        <v>5.2999999999999998E-4</v>
      </c>
      <c r="F451" s="420"/>
      <c r="G451" s="421"/>
    </row>
    <row r="452" spans="1:9" ht="15" customHeight="1">
      <c r="A452" s="418"/>
      <c r="B452" s="419"/>
      <c r="C452" s="163" t="s">
        <v>634</v>
      </c>
      <c r="D452" s="109">
        <v>5.0500000000000002E-4</v>
      </c>
      <c r="E452" s="110">
        <v>5.0500000000000002E-4</v>
      </c>
      <c r="F452" s="420"/>
      <c r="G452" s="421"/>
    </row>
    <row r="453" spans="1:9" ht="15" customHeight="1">
      <c r="A453" s="418" t="s">
        <v>213</v>
      </c>
      <c r="B453" s="419" t="s">
        <v>797</v>
      </c>
      <c r="C453" s="273" t="s">
        <v>619</v>
      </c>
      <c r="D453" s="169">
        <v>0</v>
      </c>
      <c r="E453" s="208">
        <v>0</v>
      </c>
      <c r="F453" s="420">
        <v>100</v>
      </c>
      <c r="G453" s="480"/>
    </row>
    <row r="454" spans="1:9" ht="15" customHeight="1">
      <c r="A454" s="418"/>
      <c r="B454" s="419"/>
      <c r="C454" s="274" t="s">
        <v>640</v>
      </c>
      <c r="D454" s="275">
        <v>3.4099999999999999E-4</v>
      </c>
      <c r="E454" s="218">
        <v>3.4099999999999999E-4</v>
      </c>
      <c r="F454" s="420"/>
      <c r="G454" s="480"/>
    </row>
    <row r="455" spans="1:9" ht="15" customHeight="1">
      <c r="A455" s="418"/>
      <c r="B455" s="419"/>
      <c r="C455" s="276" t="s">
        <v>634</v>
      </c>
      <c r="D455" s="277">
        <v>3.39E-4</v>
      </c>
      <c r="E455" s="128">
        <v>3.39E-4</v>
      </c>
      <c r="F455" s="420"/>
      <c r="G455" s="480"/>
      <c r="H455" s="87"/>
    </row>
    <row r="456" spans="1:9" ht="15" customHeight="1">
      <c r="A456" s="80" t="s">
        <v>214</v>
      </c>
      <c r="B456" s="81" t="s">
        <v>798</v>
      </c>
      <c r="C456" s="96"/>
      <c r="D456" s="267">
        <v>3.4099999999999999E-4</v>
      </c>
      <c r="E456" s="84">
        <v>3.4099999999999999E-4</v>
      </c>
      <c r="F456" s="85">
        <v>100</v>
      </c>
      <c r="G456" s="86"/>
      <c r="H456" s="87"/>
    </row>
    <row r="457" spans="1:9" ht="15" customHeight="1">
      <c r="A457" s="418" t="s">
        <v>215</v>
      </c>
      <c r="B457" s="455" t="s">
        <v>799</v>
      </c>
      <c r="C457" s="152" t="s">
        <v>619</v>
      </c>
      <c r="D457" s="137">
        <v>0</v>
      </c>
      <c r="E457" s="95">
        <v>0</v>
      </c>
      <c r="F457" s="420">
        <v>82.305339265850947</v>
      </c>
      <c r="G457" s="421" t="s">
        <v>95</v>
      </c>
      <c r="H457" s="87"/>
    </row>
    <row r="458" spans="1:9" ht="15" customHeight="1">
      <c r="A458" s="418"/>
      <c r="B458" s="455"/>
      <c r="C458" s="153" t="s">
        <v>640</v>
      </c>
      <c r="D458" s="140">
        <v>2.14E-4</v>
      </c>
      <c r="E458" s="97">
        <v>2.14E-4</v>
      </c>
      <c r="F458" s="420"/>
      <c r="G458" s="421"/>
    </row>
    <row r="459" spans="1:9" ht="15" customHeight="1">
      <c r="A459" s="418"/>
      <c r="B459" s="455"/>
      <c r="C459" s="155" t="s">
        <v>634</v>
      </c>
      <c r="D459" s="106">
        <v>2.12E-4</v>
      </c>
      <c r="E459" s="100">
        <v>2.12E-4</v>
      </c>
      <c r="F459" s="420"/>
      <c r="G459" s="421"/>
    </row>
    <row r="460" spans="1:9" ht="15" customHeight="1">
      <c r="A460" s="259" t="s">
        <v>216</v>
      </c>
      <c r="B460" s="278" t="s">
        <v>800</v>
      </c>
      <c r="C460" s="152"/>
      <c r="D460" s="279">
        <v>6.2799999999999998E-4</v>
      </c>
      <c r="E460" s="247">
        <v>6.2799999999999998E-4</v>
      </c>
      <c r="F460" s="149">
        <v>100</v>
      </c>
      <c r="G460" s="150"/>
      <c r="H460" s="87"/>
    </row>
    <row r="461" spans="1:9" ht="15" customHeight="1">
      <c r="A461" s="471" t="s">
        <v>217</v>
      </c>
      <c r="B461" s="474" t="s">
        <v>801</v>
      </c>
      <c r="C461" s="82" t="s">
        <v>619</v>
      </c>
      <c r="D461" s="55">
        <v>0</v>
      </c>
      <c r="E461" s="95">
        <v>0</v>
      </c>
      <c r="F461" s="437">
        <v>100</v>
      </c>
      <c r="G461" s="477"/>
      <c r="H461" s="87"/>
    </row>
    <row r="462" spans="1:9" ht="15" customHeight="1">
      <c r="A462" s="472"/>
      <c r="B462" s="475"/>
      <c r="C462" s="132" t="s">
        <v>640</v>
      </c>
      <c r="D462" s="56">
        <v>3.4000000000000002E-4</v>
      </c>
      <c r="E462" s="135">
        <v>3.4000000000000002E-4</v>
      </c>
      <c r="F462" s="420"/>
      <c r="G462" s="478"/>
      <c r="H462" s="87"/>
      <c r="I462" s="2"/>
    </row>
    <row r="463" spans="1:9" ht="15" customHeight="1">
      <c r="A463" s="473"/>
      <c r="B463" s="476"/>
      <c r="C463" s="167" t="s">
        <v>634</v>
      </c>
      <c r="D463" s="99">
        <v>3.3100000000000002E-4</v>
      </c>
      <c r="E463" s="100">
        <v>3.3100000000000002E-4</v>
      </c>
      <c r="F463" s="438"/>
      <c r="G463" s="479"/>
      <c r="H463" s="87"/>
    </row>
    <row r="464" spans="1:9" ht="15" customHeight="1">
      <c r="A464" s="264" t="s">
        <v>218</v>
      </c>
      <c r="B464" s="261" t="s">
        <v>802</v>
      </c>
      <c r="C464" s="262"/>
      <c r="D464" s="267">
        <v>3.4099999999999999E-4</v>
      </c>
      <c r="E464" s="59">
        <v>3.4099999999999999E-4</v>
      </c>
      <c r="F464" s="263">
        <v>100</v>
      </c>
      <c r="G464" s="71"/>
      <c r="H464" s="87"/>
    </row>
    <row r="465" spans="1:8" ht="15" customHeight="1">
      <c r="A465" s="433" t="s">
        <v>219</v>
      </c>
      <c r="B465" s="474" t="s">
        <v>803</v>
      </c>
      <c r="C465" s="94" t="s">
        <v>619</v>
      </c>
      <c r="D465" s="55">
        <v>0</v>
      </c>
      <c r="E465" s="95">
        <v>0</v>
      </c>
      <c r="F465" s="452" t="s">
        <v>587</v>
      </c>
      <c r="G465" s="453"/>
      <c r="H465" s="87"/>
    </row>
    <row r="466" spans="1:8" ht="15" customHeight="1">
      <c r="A466" s="433"/>
      <c r="B466" s="475"/>
      <c r="C466" s="96" t="s">
        <v>640</v>
      </c>
      <c r="D466" s="57">
        <v>4.9399999999999997E-4</v>
      </c>
      <c r="E466" s="97">
        <v>4.9399999999999997E-4</v>
      </c>
      <c r="F466" s="420"/>
      <c r="G466" s="421"/>
    </row>
    <row r="467" spans="1:8" ht="15" customHeight="1">
      <c r="A467" s="433"/>
      <c r="B467" s="476"/>
      <c r="C467" s="98" t="s">
        <v>634</v>
      </c>
      <c r="D467" s="99">
        <v>0</v>
      </c>
      <c r="E467" s="100">
        <v>0</v>
      </c>
      <c r="F467" s="420"/>
      <c r="G467" s="421"/>
    </row>
    <row r="468" spans="1:8" ht="15" customHeight="1">
      <c r="A468" s="418" t="s">
        <v>220</v>
      </c>
      <c r="B468" s="451" t="s">
        <v>804</v>
      </c>
      <c r="C468" s="82" t="s">
        <v>619</v>
      </c>
      <c r="D468" s="55">
        <v>0</v>
      </c>
      <c r="E468" s="95">
        <v>0</v>
      </c>
      <c r="F468" s="431">
        <v>64.123814102644786</v>
      </c>
      <c r="G468" s="421" t="s">
        <v>95</v>
      </c>
      <c r="H468" s="87"/>
    </row>
    <row r="469" spans="1:8" ht="15" customHeight="1">
      <c r="A469" s="418"/>
      <c r="B469" s="419"/>
      <c r="C469" s="132" t="s">
        <v>636</v>
      </c>
      <c r="D469" s="57">
        <v>2.1499999999999999E-4</v>
      </c>
      <c r="E469" s="97">
        <v>2.1499999999999999E-4</v>
      </c>
      <c r="F469" s="431"/>
      <c r="G469" s="421"/>
    </row>
    <row r="470" spans="1:8" ht="15" customHeight="1">
      <c r="A470" s="418"/>
      <c r="B470" s="419"/>
      <c r="C470" s="132" t="s">
        <v>637</v>
      </c>
      <c r="D470" s="57">
        <v>3.01E-4</v>
      </c>
      <c r="E470" s="97">
        <v>3.01E-4</v>
      </c>
      <c r="F470" s="431"/>
      <c r="G470" s="421"/>
    </row>
    <row r="471" spans="1:8" ht="15" customHeight="1">
      <c r="A471" s="418"/>
      <c r="B471" s="419"/>
      <c r="C471" s="132" t="s">
        <v>645</v>
      </c>
      <c r="D471" s="57">
        <v>3.1500000000000001E-4</v>
      </c>
      <c r="E471" s="97">
        <v>3.1500000000000001E-4</v>
      </c>
      <c r="F471" s="431"/>
      <c r="G471" s="421"/>
    </row>
    <row r="472" spans="1:8" ht="15" customHeight="1">
      <c r="A472" s="418"/>
      <c r="B472" s="419"/>
      <c r="C472" s="96" t="s">
        <v>646</v>
      </c>
      <c r="D472" s="57">
        <v>3.8699999999999997E-4</v>
      </c>
      <c r="E472" s="97">
        <v>3.8699999999999997E-4</v>
      </c>
      <c r="F472" s="431"/>
      <c r="G472" s="421"/>
    </row>
    <row r="473" spans="1:8" ht="15" customHeight="1">
      <c r="A473" s="418"/>
      <c r="B473" s="419"/>
      <c r="C473" s="108" t="s">
        <v>713</v>
      </c>
      <c r="D473" s="57">
        <v>4.2000000000000002E-4</v>
      </c>
      <c r="E473" s="97">
        <v>4.2000000000000002E-4</v>
      </c>
      <c r="F473" s="431"/>
      <c r="G473" s="421"/>
    </row>
    <row r="474" spans="1:8" ht="15" customHeight="1">
      <c r="A474" s="418"/>
      <c r="B474" s="419"/>
      <c r="C474" s="98" t="s">
        <v>634</v>
      </c>
      <c r="D474" s="99">
        <v>4.0400000000000001E-4</v>
      </c>
      <c r="E474" s="100">
        <v>4.0400000000000001E-4</v>
      </c>
      <c r="F474" s="431"/>
      <c r="G474" s="421"/>
    </row>
    <row r="475" spans="1:8" ht="15" customHeight="1">
      <c r="A475" s="418" t="s">
        <v>221</v>
      </c>
      <c r="B475" s="419" t="s">
        <v>805</v>
      </c>
      <c r="C475" s="94" t="s">
        <v>619</v>
      </c>
      <c r="D475" s="55">
        <v>0</v>
      </c>
      <c r="E475" s="95">
        <v>0</v>
      </c>
      <c r="F475" s="420">
        <v>0.2523955398674782</v>
      </c>
      <c r="G475" s="421" t="s">
        <v>806</v>
      </c>
      <c r="H475" s="87"/>
    </row>
    <row r="476" spans="1:8" ht="15" customHeight="1">
      <c r="A476" s="418"/>
      <c r="B476" s="419"/>
      <c r="C476" s="129" t="s">
        <v>640</v>
      </c>
      <c r="D476" s="57">
        <v>3.3599999999999998E-4</v>
      </c>
      <c r="E476" s="97">
        <v>3.3599999999999998E-4</v>
      </c>
      <c r="F476" s="420"/>
      <c r="G476" s="421"/>
    </row>
    <row r="477" spans="1:8" ht="15" customHeight="1">
      <c r="A477" s="418"/>
      <c r="B477" s="419"/>
      <c r="C477" s="96" t="s">
        <v>634</v>
      </c>
      <c r="D477" s="99">
        <v>3.2699999999999998E-4</v>
      </c>
      <c r="E477" s="100">
        <v>3.2699999999999998E-4</v>
      </c>
      <c r="F477" s="420"/>
      <c r="G477" s="421"/>
    </row>
    <row r="478" spans="1:8" ht="15" customHeight="1">
      <c r="A478" s="80" t="s">
        <v>222</v>
      </c>
      <c r="B478" s="81" t="s">
        <v>807</v>
      </c>
      <c r="C478" s="89"/>
      <c r="D478" s="90">
        <v>5.8299999999999997E-4</v>
      </c>
      <c r="E478" s="91">
        <v>5.8299999999999997E-4</v>
      </c>
      <c r="F478" s="85">
        <v>100</v>
      </c>
      <c r="G478" s="86"/>
      <c r="H478" s="87"/>
    </row>
    <row r="479" spans="1:8" ht="15" customHeight="1">
      <c r="A479" s="80" t="s">
        <v>223</v>
      </c>
      <c r="B479" s="81" t="s">
        <v>808</v>
      </c>
      <c r="C479" s="89"/>
      <c r="D479" s="90">
        <v>6.0099999999999997E-4</v>
      </c>
      <c r="E479" s="91">
        <v>6.0099999999999997E-4</v>
      </c>
      <c r="F479" s="85">
        <v>100</v>
      </c>
      <c r="G479" s="86"/>
      <c r="H479" s="87"/>
    </row>
    <row r="480" spans="1:8" ht="15" customHeight="1">
      <c r="A480" s="418" t="s">
        <v>224</v>
      </c>
      <c r="B480" s="419" t="s">
        <v>809</v>
      </c>
      <c r="C480" s="94" t="s">
        <v>619</v>
      </c>
      <c r="D480" s="55">
        <v>0</v>
      </c>
      <c r="E480" s="95">
        <v>0</v>
      </c>
      <c r="F480" s="420">
        <v>100</v>
      </c>
      <c r="G480" s="421"/>
      <c r="H480" s="87"/>
    </row>
    <row r="481" spans="1:8" ht="15" customHeight="1">
      <c r="A481" s="418"/>
      <c r="B481" s="419"/>
      <c r="C481" s="96" t="s">
        <v>640</v>
      </c>
      <c r="D481" s="57">
        <v>4.0999999999999999E-4</v>
      </c>
      <c r="E481" s="97">
        <v>4.0999999999999999E-4</v>
      </c>
      <c r="F481" s="420"/>
      <c r="G481" s="421"/>
    </row>
    <row r="482" spans="1:8" ht="15" customHeight="1">
      <c r="A482" s="418"/>
      <c r="B482" s="419"/>
      <c r="C482" s="98" t="s">
        <v>634</v>
      </c>
      <c r="D482" s="99">
        <v>3.8999999999999999E-4</v>
      </c>
      <c r="E482" s="100">
        <v>3.8999999999999999E-4</v>
      </c>
      <c r="F482" s="420"/>
      <c r="G482" s="421"/>
    </row>
    <row r="483" spans="1:8" ht="15" customHeight="1">
      <c r="A483" s="80" t="s">
        <v>225</v>
      </c>
      <c r="B483" s="81" t="s">
        <v>810</v>
      </c>
      <c r="C483" s="89"/>
      <c r="D483" s="90">
        <v>5.8600000000000004E-4</v>
      </c>
      <c r="E483" s="91">
        <v>5.8600000000000004E-4</v>
      </c>
      <c r="F483" s="85">
        <v>100</v>
      </c>
      <c r="G483" s="86"/>
      <c r="H483" s="87"/>
    </row>
    <row r="484" spans="1:8" ht="15" customHeight="1">
      <c r="A484" s="418" t="s">
        <v>226</v>
      </c>
      <c r="B484" s="419" t="s">
        <v>811</v>
      </c>
      <c r="C484" s="82" t="s">
        <v>619</v>
      </c>
      <c r="D484" s="55">
        <v>0</v>
      </c>
      <c r="E484" s="95">
        <v>0</v>
      </c>
      <c r="F484" s="420">
        <v>0</v>
      </c>
      <c r="G484" s="421" t="s">
        <v>812</v>
      </c>
      <c r="H484" s="87"/>
    </row>
    <row r="485" spans="1:8" ht="15" customHeight="1">
      <c r="A485" s="418"/>
      <c r="B485" s="419"/>
      <c r="C485" s="132" t="s">
        <v>640</v>
      </c>
      <c r="D485" s="57">
        <v>3.7300000000000001E-4</v>
      </c>
      <c r="E485" s="97">
        <v>3.7300000000000001E-4</v>
      </c>
      <c r="F485" s="420"/>
      <c r="G485" s="421"/>
    </row>
    <row r="486" spans="1:8" ht="15" customHeight="1">
      <c r="A486" s="418"/>
      <c r="B486" s="419"/>
      <c r="C486" s="98" t="s">
        <v>634</v>
      </c>
      <c r="D486" s="109">
        <v>3.4600000000000001E-4</v>
      </c>
      <c r="E486" s="110">
        <v>3.4600000000000001E-4</v>
      </c>
      <c r="F486" s="420"/>
      <c r="G486" s="421"/>
    </row>
    <row r="487" spans="1:8" ht="15" customHeight="1">
      <c r="A487" s="418" t="s">
        <v>227</v>
      </c>
      <c r="B487" s="419" t="s">
        <v>813</v>
      </c>
      <c r="C487" s="94" t="s">
        <v>619</v>
      </c>
      <c r="D487" s="69" t="s">
        <v>814</v>
      </c>
      <c r="E487" s="68" t="s">
        <v>814</v>
      </c>
      <c r="F487" s="420" t="s">
        <v>587</v>
      </c>
      <c r="G487" s="421"/>
      <c r="H487" s="87"/>
    </row>
    <row r="488" spans="1:8" ht="15" customHeight="1">
      <c r="A488" s="418"/>
      <c r="B488" s="419"/>
      <c r="C488" s="167" t="s">
        <v>634</v>
      </c>
      <c r="D488" s="58" t="s">
        <v>814</v>
      </c>
      <c r="E488" s="100" t="s">
        <v>814</v>
      </c>
      <c r="F488" s="420"/>
      <c r="G488" s="421"/>
    </row>
    <row r="489" spans="1:8" ht="15" customHeight="1">
      <c r="A489" s="418" t="s">
        <v>228</v>
      </c>
      <c r="B489" s="419" t="s">
        <v>815</v>
      </c>
      <c r="C489" s="94" t="s">
        <v>619</v>
      </c>
      <c r="D489" s="130">
        <v>3.0800000000000001E-4</v>
      </c>
      <c r="E489" s="131">
        <v>3.0800000000000001E-4</v>
      </c>
      <c r="F489" s="431">
        <v>99.773086641128046</v>
      </c>
      <c r="G489" s="421" t="s">
        <v>95</v>
      </c>
      <c r="H489" s="87"/>
    </row>
    <row r="490" spans="1:8" ht="15" customHeight="1">
      <c r="A490" s="418"/>
      <c r="B490" s="419"/>
      <c r="C490" s="96" t="s">
        <v>636</v>
      </c>
      <c r="D490" s="57">
        <v>0</v>
      </c>
      <c r="E490" s="97">
        <v>0</v>
      </c>
      <c r="F490" s="431"/>
      <c r="G490" s="421"/>
    </row>
    <row r="491" spans="1:8" ht="15" customHeight="1">
      <c r="A491" s="418"/>
      <c r="B491" s="419"/>
      <c r="C491" s="108" t="s">
        <v>637</v>
      </c>
      <c r="D491" s="57">
        <v>0</v>
      </c>
      <c r="E491" s="97">
        <v>0</v>
      </c>
      <c r="F491" s="431"/>
      <c r="G491" s="421"/>
    </row>
    <row r="492" spans="1:8" ht="15" customHeight="1">
      <c r="A492" s="418"/>
      <c r="B492" s="419"/>
      <c r="C492" s="108" t="s">
        <v>645</v>
      </c>
      <c r="D492" s="57">
        <v>4.2299999999999998E-4</v>
      </c>
      <c r="E492" s="97">
        <v>4.2299999999999998E-4</v>
      </c>
      <c r="F492" s="431"/>
      <c r="G492" s="421"/>
    </row>
    <row r="493" spans="1:8" ht="15" customHeight="1">
      <c r="A493" s="418"/>
      <c r="B493" s="419"/>
      <c r="C493" s="108" t="s">
        <v>646</v>
      </c>
      <c r="D493" s="162">
        <v>4.0000000000000002E-4</v>
      </c>
      <c r="E493" s="110">
        <v>4.0000000000000002E-4</v>
      </c>
      <c r="F493" s="431"/>
      <c r="G493" s="421"/>
    </row>
    <row r="494" spans="1:8" ht="15" customHeight="1">
      <c r="A494" s="418"/>
      <c r="B494" s="419"/>
      <c r="C494" s="108" t="s">
        <v>647</v>
      </c>
      <c r="D494" s="162">
        <v>2.8899999999999998E-4</v>
      </c>
      <c r="E494" s="110">
        <v>2.8899999999999998E-4</v>
      </c>
      <c r="F494" s="431"/>
      <c r="G494" s="421"/>
    </row>
    <row r="495" spans="1:8" ht="15" customHeight="1">
      <c r="A495" s="418"/>
      <c r="B495" s="419"/>
      <c r="C495" s="132" t="s">
        <v>816</v>
      </c>
      <c r="D495" s="162">
        <v>5.3799999999999996E-4</v>
      </c>
      <c r="E495" s="110">
        <v>5.3799999999999996E-4</v>
      </c>
      <c r="F495" s="431"/>
      <c r="G495" s="421"/>
    </row>
    <row r="496" spans="1:8" ht="15" customHeight="1">
      <c r="A496" s="418"/>
      <c r="B496" s="419"/>
      <c r="C496" s="96" t="s">
        <v>634</v>
      </c>
      <c r="D496" s="188">
        <v>4.15E-4</v>
      </c>
      <c r="E496" s="189">
        <v>4.15E-4</v>
      </c>
      <c r="F496" s="431"/>
      <c r="G496" s="421"/>
    </row>
    <row r="497" spans="1:8" ht="15" customHeight="1">
      <c r="A497" s="418" t="s">
        <v>229</v>
      </c>
      <c r="B497" s="419" t="s">
        <v>817</v>
      </c>
      <c r="C497" s="121" t="s">
        <v>619</v>
      </c>
      <c r="D497" s="55">
        <v>0</v>
      </c>
      <c r="E497" s="95">
        <v>0</v>
      </c>
      <c r="F497" s="420">
        <v>75.134004283185391</v>
      </c>
      <c r="G497" s="421" t="s">
        <v>95</v>
      </c>
      <c r="H497" s="87"/>
    </row>
    <row r="498" spans="1:8" ht="15" customHeight="1">
      <c r="A498" s="418"/>
      <c r="B498" s="419"/>
      <c r="C498" s="124" t="s">
        <v>640</v>
      </c>
      <c r="D498" s="57">
        <v>5.5099999999999995E-4</v>
      </c>
      <c r="E498" s="97">
        <v>5.5099999999999995E-4</v>
      </c>
      <c r="F498" s="420"/>
      <c r="G498" s="421"/>
    </row>
    <row r="499" spans="1:8" ht="15" customHeight="1">
      <c r="A499" s="418"/>
      <c r="B499" s="419"/>
      <c r="C499" s="164" t="s">
        <v>634</v>
      </c>
      <c r="D499" s="201">
        <v>4.6200000000000001E-4</v>
      </c>
      <c r="E499" s="189">
        <v>4.6200000000000001E-4</v>
      </c>
      <c r="F499" s="420"/>
      <c r="G499" s="421"/>
    </row>
    <row r="500" spans="1:8" ht="26.25" customHeight="1">
      <c r="A500" s="80" t="s">
        <v>230</v>
      </c>
      <c r="B500" s="81" t="s">
        <v>818</v>
      </c>
      <c r="C500" s="167"/>
      <c r="D500" s="267">
        <v>4.7399999999999997E-4</v>
      </c>
      <c r="E500" s="84">
        <v>4.7399999999999997E-4</v>
      </c>
      <c r="F500" s="85">
        <v>95.38</v>
      </c>
      <c r="G500" s="86" t="s">
        <v>104</v>
      </c>
    </row>
    <row r="501" spans="1:8" ht="15" customHeight="1">
      <c r="A501" s="418" t="s">
        <v>231</v>
      </c>
      <c r="B501" s="419" t="s">
        <v>819</v>
      </c>
      <c r="C501" s="82" t="s">
        <v>619</v>
      </c>
      <c r="D501" s="55">
        <v>0</v>
      </c>
      <c r="E501" s="95">
        <v>0</v>
      </c>
      <c r="F501" s="420">
        <v>86.97</v>
      </c>
      <c r="G501" s="432" t="s">
        <v>95</v>
      </c>
    </row>
    <row r="502" spans="1:8" ht="15" customHeight="1">
      <c r="A502" s="418"/>
      <c r="B502" s="419"/>
      <c r="C502" s="132" t="s">
        <v>636</v>
      </c>
      <c r="D502" s="57">
        <v>1.6799999999999999E-4</v>
      </c>
      <c r="E502" s="97">
        <v>1.6799999999999999E-4</v>
      </c>
      <c r="F502" s="420"/>
      <c r="G502" s="432"/>
    </row>
    <row r="503" spans="1:8" ht="15" customHeight="1">
      <c r="A503" s="418"/>
      <c r="B503" s="419"/>
      <c r="C503" s="132" t="s">
        <v>637</v>
      </c>
      <c r="D503" s="57">
        <v>4.1999999999999998E-5</v>
      </c>
      <c r="E503" s="97">
        <v>4.1999999999999998E-5</v>
      </c>
      <c r="F503" s="420"/>
      <c r="G503" s="432"/>
    </row>
    <row r="504" spans="1:8" ht="15" customHeight="1">
      <c r="A504" s="418"/>
      <c r="B504" s="419"/>
      <c r="C504" s="129" t="s">
        <v>638</v>
      </c>
      <c r="D504" s="57">
        <v>5.4799999999999998E-4</v>
      </c>
      <c r="E504" s="97">
        <v>5.4799999999999998E-4</v>
      </c>
      <c r="F504" s="420"/>
      <c r="G504" s="432"/>
    </row>
    <row r="505" spans="1:8" ht="15" customHeight="1">
      <c r="A505" s="418"/>
      <c r="B505" s="419"/>
      <c r="C505" s="96" t="s">
        <v>634</v>
      </c>
      <c r="D505" s="188">
        <v>5.3399999999999997E-4</v>
      </c>
      <c r="E505" s="189">
        <v>5.3399999999999997E-4</v>
      </c>
      <c r="F505" s="420"/>
      <c r="G505" s="432"/>
    </row>
    <row r="506" spans="1:8" ht="15" customHeight="1">
      <c r="A506" s="418" t="s">
        <v>232</v>
      </c>
      <c r="B506" s="419" t="s">
        <v>820</v>
      </c>
      <c r="C506" s="82" t="s">
        <v>619</v>
      </c>
      <c r="D506" s="55">
        <v>0</v>
      </c>
      <c r="E506" s="95">
        <v>0</v>
      </c>
      <c r="F506" s="420">
        <v>100</v>
      </c>
      <c r="G506" s="421"/>
      <c r="H506" s="87"/>
    </row>
    <row r="507" spans="1:8" ht="15" customHeight="1">
      <c r="A507" s="418"/>
      <c r="B507" s="419"/>
      <c r="C507" s="132" t="s">
        <v>640</v>
      </c>
      <c r="D507" s="57">
        <v>3.7100000000000002E-4</v>
      </c>
      <c r="E507" s="97">
        <v>3.7100000000000002E-4</v>
      </c>
      <c r="F507" s="420"/>
      <c r="G507" s="421"/>
    </row>
    <row r="508" spans="1:8" ht="15" customHeight="1">
      <c r="A508" s="418"/>
      <c r="B508" s="419"/>
      <c r="C508" s="163" t="s">
        <v>634</v>
      </c>
      <c r="D508" s="99">
        <v>3.1700000000000001E-4</v>
      </c>
      <c r="E508" s="100">
        <v>3.1700000000000001E-4</v>
      </c>
      <c r="F508" s="420"/>
      <c r="G508" s="421"/>
    </row>
    <row r="509" spans="1:8" ht="15" customHeight="1">
      <c r="A509" s="418" t="s">
        <v>233</v>
      </c>
      <c r="B509" s="419" t="s">
        <v>821</v>
      </c>
      <c r="C509" s="121" t="s">
        <v>619</v>
      </c>
      <c r="D509" s="55">
        <v>3.79E-4</v>
      </c>
      <c r="E509" s="95">
        <v>3.79E-4</v>
      </c>
      <c r="F509" s="420">
        <v>100</v>
      </c>
      <c r="G509" s="421"/>
      <c r="H509" s="87"/>
    </row>
    <row r="510" spans="1:8" ht="15" customHeight="1">
      <c r="A510" s="418"/>
      <c r="B510" s="419"/>
      <c r="C510" s="124" t="s">
        <v>636</v>
      </c>
      <c r="D510" s="57">
        <v>4.3399999999999998E-4</v>
      </c>
      <c r="E510" s="97">
        <v>4.3399999999999998E-4</v>
      </c>
      <c r="F510" s="420"/>
      <c r="G510" s="421"/>
    </row>
    <row r="511" spans="1:8" ht="15" customHeight="1">
      <c r="A511" s="418"/>
      <c r="B511" s="419"/>
      <c r="C511" s="124" t="s">
        <v>637</v>
      </c>
      <c r="D511" s="57">
        <v>3.5199999999999999E-4</v>
      </c>
      <c r="E511" s="97">
        <v>3.5199999999999999E-4</v>
      </c>
      <c r="F511" s="420"/>
      <c r="G511" s="421"/>
    </row>
    <row r="512" spans="1:8" ht="15" customHeight="1">
      <c r="A512" s="418"/>
      <c r="B512" s="419"/>
      <c r="C512" s="124" t="s">
        <v>638</v>
      </c>
      <c r="D512" s="162">
        <v>5.1099999999999995E-4</v>
      </c>
      <c r="E512" s="110">
        <v>5.1099999999999995E-4</v>
      </c>
      <c r="F512" s="420"/>
      <c r="G512" s="421"/>
    </row>
    <row r="513" spans="1:8" ht="15" customHeight="1">
      <c r="A513" s="418"/>
      <c r="B513" s="419"/>
      <c r="C513" s="164" t="s">
        <v>634</v>
      </c>
      <c r="D513" s="106">
        <v>4.9299999999999995E-4</v>
      </c>
      <c r="E513" s="100">
        <v>4.9299999999999995E-4</v>
      </c>
      <c r="F513" s="420"/>
      <c r="G513" s="421"/>
    </row>
    <row r="514" spans="1:8" ht="15" customHeight="1">
      <c r="A514" s="80" t="s">
        <v>234</v>
      </c>
      <c r="B514" s="81" t="s">
        <v>822</v>
      </c>
      <c r="C514" s="167"/>
      <c r="D514" s="90">
        <v>5.5199999999999997E-4</v>
      </c>
      <c r="E514" s="91">
        <v>5.5199999999999997E-4</v>
      </c>
      <c r="F514" s="85">
        <v>100</v>
      </c>
      <c r="G514" s="86"/>
      <c r="H514" s="87"/>
    </row>
    <row r="515" spans="1:8" ht="15" customHeight="1">
      <c r="A515" s="80" t="s">
        <v>235</v>
      </c>
      <c r="B515" s="81" t="s">
        <v>823</v>
      </c>
      <c r="C515" s="89"/>
      <c r="D515" s="90">
        <v>4.5199999999999998E-4</v>
      </c>
      <c r="E515" s="91">
        <v>4.5199999999999998E-4</v>
      </c>
      <c r="F515" s="85">
        <v>100</v>
      </c>
      <c r="G515" s="86"/>
      <c r="H515" s="87"/>
    </row>
    <row r="516" spans="1:8" ht="15" customHeight="1">
      <c r="A516" s="418" t="s">
        <v>236</v>
      </c>
      <c r="B516" s="419" t="s">
        <v>824</v>
      </c>
      <c r="C516" s="82" t="s">
        <v>619</v>
      </c>
      <c r="D516" s="280">
        <v>0</v>
      </c>
      <c r="E516" s="178">
        <v>0</v>
      </c>
      <c r="F516" s="420">
        <v>17.637295379572194</v>
      </c>
      <c r="G516" s="421" t="s">
        <v>706</v>
      </c>
      <c r="H516" s="87"/>
    </row>
    <row r="517" spans="1:8" ht="15" customHeight="1">
      <c r="A517" s="418"/>
      <c r="B517" s="419"/>
      <c r="C517" s="132" t="s">
        <v>640</v>
      </c>
      <c r="D517" s="57">
        <v>3.4099999999999999E-4</v>
      </c>
      <c r="E517" s="97">
        <v>3.4099999999999999E-4</v>
      </c>
      <c r="F517" s="420"/>
      <c r="G517" s="421"/>
    </row>
    <row r="518" spans="1:8" ht="15" customHeight="1">
      <c r="A518" s="418"/>
      <c r="B518" s="419"/>
      <c r="C518" s="96" t="s">
        <v>634</v>
      </c>
      <c r="D518" s="99">
        <v>2.9799999999999998E-4</v>
      </c>
      <c r="E518" s="84">
        <v>2.9799999999999998E-4</v>
      </c>
      <c r="F518" s="420"/>
      <c r="G518" s="421"/>
    </row>
    <row r="519" spans="1:8" ht="15" customHeight="1">
      <c r="A519" s="418" t="s">
        <v>237</v>
      </c>
      <c r="B519" s="419" t="s">
        <v>825</v>
      </c>
      <c r="C519" s="82" t="s">
        <v>619</v>
      </c>
      <c r="D519" s="55">
        <v>0</v>
      </c>
      <c r="E519" s="95">
        <v>0</v>
      </c>
      <c r="F519" s="420">
        <v>68.524584625745661</v>
      </c>
      <c r="G519" s="421" t="s">
        <v>826</v>
      </c>
      <c r="H519" s="87"/>
    </row>
    <row r="520" spans="1:8" ht="15" customHeight="1">
      <c r="A520" s="418"/>
      <c r="B520" s="419"/>
      <c r="C520" s="132" t="s">
        <v>640</v>
      </c>
      <c r="D520" s="57">
        <v>4.95E-4</v>
      </c>
      <c r="E520" s="97">
        <v>4.95E-4</v>
      </c>
      <c r="F520" s="420"/>
      <c r="G520" s="421"/>
    </row>
    <row r="521" spans="1:8" ht="15" customHeight="1">
      <c r="A521" s="418"/>
      <c r="B521" s="419"/>
      <c r="C521" s="98" t="s">
        <v>634</v>
      </c>
      <c r="D521" s="99">
        <v>4.8700000000000002E-4</v>
      </c>
      <c r="E521" s="100">
        <v>4.8700000000000002E-4</v>
      </c>
      <c r="F521" s="420"/>
      <c r="G521" s="421"/>
    </row>
    <row r="522" spans="1:8" ht="15" customHeight="1">
      <c r="A522" s="80" t="s">
        <v>238</v>
      </c>
      <c r="B522" s="81" t="s">
        <v>827</v>
      </c>
      <c r="C522" s="89"/>
      <c r="D522" s="90">
        <v>8.4000000000000003E-4</v>
      </c>
      <c r="E522" s="91">
        <v>8.4000000000000003E-4</v>
      </c>
      <c r="F522" s="85">
        <v>100</v>
      </c>
      <c r="G522" s="86"/>
      <c r="H522" s="87"/>
    </row>
    <row r="523" spans="1:8" ht="15" customHeight="1">
      <c r="A523" s="80" t="s">
        <v>239</v>
      </c>
      <c r="B523" s="81" t="s">
        <v>828</v>
      </c>
      <c r="C523" s="89"/>
      <c r="D523" s="90">
        <v>4.2000000000000002E-4</v>
      </c>
      <c r="E523" s="223">
        <v>4.2000000000000002E-4</v>
      </c>
      <c r="F523" s="85">
        <v>100</v>
      </c>
      <c r="G523" s="86"/>
      <c r="H523" s="87"/>
    </row>
    <row r="524" spans="1:8" ht="15" customHeight="1">
      <c r="A524" s="80" t="s">
        <v>240</v>
      </c>
      <c r="B524" s="81" t="s">
        <v>829</v>
      </c>
      <c r="C524" s="96"/>
      <c r="D524" s="267">
        <v>3.4099999999999999E-4</v>
      </c>
      <c r="E524" s="84">
        <v>3.4099999999999999E-4</v>
      </c>
      <c r="F524" s="85">
        <v>100</v>
      </c>
      <c r="G524" s="86"/>
      <c r="H524" s="87"/>
    </row>
    <row r="525" spans="1:8" ht="15" customHeight="1">
      <c r="A525" s="418" t="s">
        <v>241</v>
      </c>
      <c r="B525" s="419" t="s">
        <v>830</v>
      </c>
      <c r="C525" s="121" t="s">
        <v>619</v>
      </c>
      <c r="D525" s="95">
        <v>0</v>
      </c>
      <c r="E525" s="95">
        <v>0</v>
      </c>
      <c r="F525" s="420">
        <v>100</v>
      </c>
      <c r="G525" s="421"/>
      <c r="H525" s="87"/>
    </row>
    <row r="526" spans="1:8" ht="15" customHeight="1">
      <c r="A526" s="418"/>
      <c r="B526" s="419"/>
      <c r="C526" s="124" t="s">
        <v>636</v>
      </c>
      <c r="D526" s="97">
        <v>4.2499999999999998E-4</v>
      </c>
      <c r="E526" s="97">
        <v>4.2499999999999998E-4</v>
      </c>
      <c r="F526" s="420"/>
      <c r="G526" s="421"/>
    </row>
    <row r="527" spans="1:8" ht="15" customHeight="1">
      <c r="A527" s="418"/>
      <c r="B527" s="419"/>
      <c r="C527" s="191" t="s">
        <v>634</v>
      </c>
      <c r="D527" s="106">
        <v>7.85E-4</v>
      </c>
      <c r="E527" s="100">
        <v>7.85E-4</v>
      </c>
      <c r="F527" s="420"/>
      <c r="G527" s="421"/>
    </row>
    <row r="528" spans="1:8" ht="15" customHeight="1">
      <c r="A528" s="418" t="s">
        <v>242</v>
      </c>
      <c r="B528" s="419" t="s">
        <v>831</v>
      </c>
      <c r="C528" s="121" t="s">
        <v>619</v>
      </c>
      <c r="D528" s="55">
        <v>0</v>
      </c>
      <c r="E528" s="95">
        <v>0</v>
      </c>
      <c r="F528" s="420">
        <v>69.84315922139757</v>
      </c>
      <c r="G528" s="421" t="s">
        <v>95</v>
      </c>
      <c r="H528" s="87"/>
    </row>
    <row r="529" spans="1:8" ht="15" customHeight="1">
      <c r="A529" s="418"/>
      <c r="B529" s="419"/>
      <c r="C529" s="124" t="s">
        <v>640</v>
      </c>
      <c r="D529" s="57">
        <v>5.3899999999999998E-4</v>
      </c>
      <c r="E529" s="97">
        <v>5.3899999999999998E-4</v>
      </c>
      <c r="F529" s="420"/>
      <c r="G529" s="421"/>
    </row>
    <row r="530" spans="1:8" ht="15" customHeight="1">
      <c r="A530" s="418"/>
      <c r="B530" s="419"/>
      <c r="C530" s="164" t="s">
        <v>634</v>
      </c>
      <c r="D530" s="106">
        <v>3.7399999999999998E-4</v>
      </c>
      <c r="E530" s="100">
        <v>3.7399999999999998E-4</v>
      </c>
      <c r="F530" s="420"/>
      <c r="G530" s="421"/>
    </row>
    <row r="531" spans="1:8" ht="15" customHeight="1">
      <c r="A531" s="418" t="s">
        <v>243</v>
      </c>
      <c r="B531" s="419" t="s">
        <v>832</v>
      </c>
      <c r="C531" s="165" t="s">
        <v>619</v>
      </c>
      <c r="D531" s="55">
        <v>0</v>
      </c>
      <c r="E531" s="95">
        <v>0</v>
      </c>
      <c r="F531" s="420">
        <v>100</v>
      </c>
      <c r="G531" s="421"/>
      <c r="H531" s="87"/>
    </row>
    <row r="532" spans="1:8" ht="15" customHeight="1">
      <c r="A532" s="418"/>
      <c r="B532" s="419"/>
      <c r="C532" s="132" t="s">
        <v>640</v>
      </c>
      <c r="D532" s="57">
        <v>4.0999999999999999E-4</v>
      </c>
      <c r="E532" s="97">
        <v>4.0999999999999999E-4</v>
      </c>
      <c r="F532" s="420"/>
      <c r="G532" s="421"/>
    </row>
    <row r="533" spans="1:8" ht="15" customHeight="1">
      <c r="A533" s="418"/>
      <c r="B533" s="419"/>
      <c r="C533" s="96" t="s">
        <v>634</v>
      </c>
      <c r="D533" s="99">
        <v>3.7100000000000002E-4</v>
      </c>
      <c r="E533" s="100">
        <v>3.7100000000000002E-4</v>
      </c>
      <c r="F533" s="420"/>
      <c r="G533" s="421"/>
    </row>
    <row r="534" spans="1:8" ht="15" customHeight="1">
      <c r="A534" s="80" t="s">
        <v>244</v>
      </c>
      <c r="B534" s="81" t="s">
        <v>833</v>
      </c>
      <c r="C534" s="89"/>
      <c r="D534" s="90">
        <v>5.0199999999999995E-4</v>
      </c>
      <c r="E534" s="91">
        <v>5.0199999999999995E-4</v>
      </c>
      <c r="F534" s="85">
        <v>100</v>
      </c>
      <c r="G534" s="86"/>
      <c r="H534" s="87"/>
    </row>
    <row r="535" spans="1:8" ht="15" customHeight="1">
      <c r="A535" s="80" t="s">
        <v>245</v>
      </c>
      <c r="B535" s="81" t="s">
        <v>834</v>
      </c>
      <c r="C535" s="89"/>
      <c r="D535" s="90">
        <v>4.2400000000000001E-4</v>
      </c>
      <c r="E535" s="91">
        <v>4.2400000000000001E-4</v>
      </c>
      <c r="F535" s="85">
        <v>100</v>
      </c>
      <c r="G535" s="86"/>
      <c r="H535" s="87"/>
    </row>
    <row r="536" spans="1:8" ht="15" customHeight="1">
      <c r="A536" s="418" t="s">
        <v>246</v>
      </c>
      <c r="B536" s="419" t="s">
        <v>835</v>
      </c>
      <c r="C536" s="82" t="s">
        <v>619</v>
      </c>
      <c r="D536" s="95">
        <v>0</v>
      </c>
      <c r="E536" s="95">
        <v>0</v>
      </c>
      <c r="F536" s="420">
        <v>100</v>
      </c>
      <c r="G536" s="421"/>
      <c r="H536" s="87"/>
    </row>
    <row r="537" spans="1:8" ht="15" customHeight="1">
      <c r="A537" s="418"/>
      <c r="B537" s="419"/>
      <c r="C537" s="108" t="s">
        <v>640</v>
      </c>
      <c r="D537" s="97">
        <v>4.2700000000000002E-4</v>
      </c>
      <c r="E537" s="97">
        <v>4.2700000000000002E-4</v>
      </c>
      <c r="F537" s="420"/>
      <c r="G537" s="421"/>
    </row>
    <row r="538" spans="1:8" ht="15" customHeight="1">
      <c r="A538" s="418"/>
      <c r="B538" s="419"/>
      <c r="C538" s="98" t="s">
        <v>634</v>
      </c>
      <c r="D538" s="99">
        <v>3.48E-4</v>
      </c>
      <c r="E538" s="100">
        <v>3.48E-4</v>
      </c>
      <c r="F538" s="420"/>
      <c r="G538" s="421"/>
    </row>
    <row r="539" spans="1:8" ht="15" customHeight="1">
      <c r="A539" s="80" t="s">
        <v>247</v>
      </c>
      <c r="B539" s="81" t="s">
        <v>836</v>
      </c>
      <c r="C539" s="89"/>
      <c r="D539" s="90">
        <v>3.4099999999999999E-4</v>
      </c>
      <c r="E539" s="91">
        <v>3.4099999999999999E-4</v>
      </c>
      <c r="F539" s="85">
        <v>100</v>
      </c>
      <c r="G539" s="86"/>
      <c r="H539" s="87"/>
    </row>
    <row r="540" spans="1:8" ht="15" customHeight="1">
      <c r="A540" s="80" t="s">
        <v>248</v>
      </c>
      <c r="B540" s="81" t="s">
        <v>837</v>
      </c>
      <c r="C540" s="89"/>
      <c r="D540" s="90">
        <v>4.2400000000000001E-4</v>
      </c>
      <c r="E540" s="91">
        <v>4.2400000000000001E-4</v>
      </c>
      <c r="F540" s="85">
        <v>100</v>
      </c>
      <c r="G540" s="86"/>
      <c r="H540" s="87"/>
    </row>
    <row r="541" spans="1:8" ht="15" customHeight="1">
      <c r="A541" s="259" t="s">
        <v>249</v>
      </c>
      <c r="B541" s="148" t="s">
        <v>838</v>
      </c>
      <c r="C541" s="82"/>
      <c r="D541" s="215">
        <v>4.37E-4</v>
      </c>
      <c r="E541" s="247">
        <v>4.37E-4</v>
      </c>
      <c r="F541" s="149">
        <v>100</v>
      </c>
      <c r="G541" s="150"/>
      <c r="H541" s="87"/>
    </row>
    <row r="542" spans="1:8" ht="15" customHeight="1">
      <c r="A542" s="460" t="s">
        <v>250</v>
      </c>
      <c r="B542" s="463" t="s">
        <v>839</v>
      </c>
      <c r="C542" s="281" t="s">
        <v>619</v>
      </c>
      <c r="D542" s="55">
        <v>0</v>
      </c>
      <c r="E542" s="95">
        <v>0</v>
      </c>
      <c r="F542" s="437">
        <v>98.439711271330111</v>
      </c>
      <c r="G542" s="439" t="s">
        <v>840</v>
      </c>
      <c r="H542" s="87"/>
    </row>
    <row r="543" spans="1:8" ht="15" customHeight="1">
      <c r="A543" s="461"/>
      <c r="B543" s="419"/>
      <c r="C543" s="124" t="s">
        <v>636</v>
      </c>
      <c r="D543" s="57">
        <v>2.1900000000000001E-4</v>
      </c>
      <c r="E543" s="97">
        <v>2.1900000000000001E-4</v>
      </c>
      <c r="F543" s="420"/>
      <c r="G543" s="440"/>
    </row>
    <row r="544" spans="1:8" ht="15" customHeight="1">
      <c r="A544" s="461"/>
      <c r="B544" s="419"/>
      <c r="C544" s="124" t="s">
        <v>637</v>
      </c>
      <c r="D544" s="57">
        <v>3.9399999999999998E-4</v>
      </c>
      <c r="E544" s="97">
        <v>3.9399999999999998E-4</v>
      </c>
      <c r="F544" s="420"/>
      <c r="G544" s="440"/>
    </row>
    <row r="545" spans="1:8" ht="15" customHeight="1">
      <c r="A545" s="461"/>
      <c r="B545" s="419"/>
      <c r="C545" s="124" t="s">
        <v>638</v>
      </c>
      <c r="D545" s="57">
        <v>7.0100000000000002E-4</v>
      </c>
      <c r="E545" s="97">
        <v>7.0100000000000002E-4</v>
      </c>
      <c r="F545" s="420"/>
      <c r="G545" s="440"/>
    </row>
    <row r="546" spans="1:8" ht="15" customHeight="1">
      <c r="A546" s="462"/>
      <c r="B546" s="458"/>
      <c r="C546" s="158" t="s">
        <v>634</v>
      </c>
      <c r="D546" s="106">
        <v>4.9200000000000003E-4</v>
      </c>
      <c r="E546" s="91">
        <v>4.9200000000000003E-4</v>
      </c>
      <c r="F546" s="438"/>
      <c r="G546" s="441"/>
    </row>
    <row r="547" spans="1:8" ht="15" customHeight="1">
      <c r="A547" s="260" t="s">
        <v>251</v>
      </c>
      <c r="B547" s="261" t="s">
        <v>841</v>
      </c>
      <c r="C547" s="262"/>
      <c r="D547" s="90">
        <v>4.7100000000000001E-4</v>
      </c>
      <c r="E547" s="59">
        <v>4.7100000000000001E-4</v>
      </c>
      <c r="F547" s="263">
        <v>100</v>
      </c>
      <c r="G547" s="71"/>
      <c r="H547" s="87"/>
    </row>
    <row r="548" spans="1:8" ht="15" customHeight="1">
      <c r="A548" s="244" t="s">
        <v>252</v>
      </c>
      <c r="B548" s="159" t="s">
        <v>842</v>
      </c>
      <c r="C548" s="167"/>
      <c r="D548" s="267">
        <v>4.5399999999999998E-4</v>
      </c>
      <c r="E548" s="84">
        <v>4.5399999999999998E-4</v>
      </c>
      <c r="F548" s="160">
        <v>100</v>
      </c>
      <c r="G548" s="161"/>
      <c r="H548" s="87"/>
    </row>
    <row r="549" spans="1:8" ht="15" customHeight="1">
      <c r="A549" s="80" t="s">
        <v>253</v>
      </c>
      <c r="B549" s="81" t="s">
        <v>843</v>
      </c>
      <c r="C549" s="89"/>
      <c r="D549" s="90">
        <v>5.9100000000000005E-4</v>
      </c>
      <c r="E549" s="91">
        <v>5.9100000000000005E-4</v>
      </c>
      <c r="F549" s="85" t="s">
        <v>587</v>
      </c>
      <c r="G549" s="86"/>
      <c r="H549" s="87"/>
    </row>
    <row r="550" spans="1:8" ht="15" customHeight="1">
      <c r="A550" s="418" t="s">
        <v>254</v>
      </c>
      <c r="B550" s="419" t="s">
        <v>844</v>
      </c>
      <c r="C550" s="82" t="s">
        <v>619</v>
      </c>
      <c r="D550" s="55">
        <v>0</v>
      </c>
      <c r="E550" s="95">
        <v>0</v>
      </c>
      <c r="F550" s="420">
        <v>100</v>
      </c>
      <c r="G550" s="421"/>
      <c r="H550" s="87"/>
    </row>
    <row r="551" spans="1:8" ht="15" customHeight="1">
      <c r="A551" s="418"/>
      <c r="B551" s="419"/>
      <c r="C551" s="132" t="s">
        <v>640</v>
      </c>
      <c r="D551" s="57">
        <v>3.5300000000000002E-4</v>
      </c>
      <c r="E551" s="97">
        <v>3.5300000000000002E-4</v>
      </c>
      <c r="F551" s="420"/>
      <c r="G551" s="421"/>
    </row>
    <row r="552" spans="1:8" ht="15" customHeight="1">
      <c r="A552" s="418"/>
      <c r="B552" s="419"/>
      <c r="C552" s="98" t="s">
        <v>634</v>
      </c>
      <c r="D552" s="109">
        <v>3.4000000000000002E-4</v>
      </c>
      <c r="E552" s="110">
        <v>3.4000000000000002E-4</v>
      </c>
      <c r="F552" s="420"/>
      <c r="G552" s="421"/>
    </row>
    <row r="553" spans="1:8" ht="15" customHeight="1">
      <c r="A553" s="418" t="s">
        <v>255</v>
      </c>
      <c r="B553" s="419" t="s">
        <v>845</v>
      </c>
      <c r="C553" s="82" t="s">
        <v>619</v>
      </c>
      <c r="D553" s="69">
        <v>0</v>
      </c>
      <c r="E553" s="68">
        <v>0</v>
      </c>
      <c r="F553" s="420">
        <v>100</v>
      </c>
      <c r="G553" s="421"/>
    </row>
    <row r="554" spans="1:8" ht="15" customHeight="1">
      <c r="A554" s="418"/>
      <c r="B554" s="419"/>
      <c r="C554" s="132" t="s">
        <v>640</v>
      </c>
      <c r="D554" s="57">
        <v>1.0950000000000001E-3</v>
      </c>
      <c r="E554" s="97">
        <v>1.0950000000000001E-3</v>
      </c>
      <c r="F554" s="420"/>
      <c r="G554" s="421"/>
    </row>
    <row r="555" spans="1:8" ht="15" customHeight="1">
      <c r="A555" s="418"/>
      <c r="B555" s="419"/>
      <c r="C555" s="167" t="s">
        <v>634</v>
      </c>
      <c r="D555" s="171">
        <v>0</v>
      </c>
      <c r="E555" s="282">
        <v>0</v>
      </c>
      <c r="F555" s="420"/>
      <c r="G555" s="421"/>
    </row>
    <row r="556" spans="1:8" ht="15" customHeight="1">
      <c r="A556" s="418" t="s">
        <v>256</v>
      </c>
      <c r="B556" s="419" t="s">
        <v>846</v>
      </c>
      <c r="C556" s="96" t="s">
        <v>619</v>
      </c>
      <c r="D556" s="130">
        <v>0</v>
      </c>
      <c r="E556" s="131">
        <v>0</v>
      </c>
      <c r="F556" s="420" t="s">
        <v>587</v>
      </c>
      <c r="G556" s="421"/>
      <c r="H556" s="87"/>
    </row>
    <row r="557" spans="1:8" ht="15" customHeight="1">
      <c r="A557" s="418"/>
      <c r="B557" s="419"/>
      <c r="C557" s="132" t="s">
        <v>640</v>
      </c>
      <c r="D557" s="162">
        <v>9.8499999999999998E-4</v>
      </c>
      <c r="E557" s="110">
        <v>9.8499999999999998E-4</v>
      </c>
      <c r="F557" s="420"/>
      <c r="G557" s="421"/>
    </row>
    <row r="558" spans="1:8" ht="15" customHeight="1">
      <c r="A558" s="418"/>
      <c r="B558" s="419"/>
      <c r="C558" s="98" t="s">
        <v>634</v>
      </c>
      <c r="D558" s="99">
        <v>9.7199999999999999E-4</v>
      </c>
      <c r="E558" s="100">
        <v>9.7199999999999999E-4</v>
      </c>
      <c r="F558" s="420"/>
      <c r="G558" s="421"/>
    </row>
    <row r="559" spans="1:8" ht="15" customHeight="1">
      <c r="A559" s="80" t="s">
        <v>257</v>
      </c>
      <c r="B559" s="81" t="s">
        <v>847</v>
      </c>
      <c r="C559" s="89"/>
      <c r="D559" s="90">
        <v>6.1600000000000001E-4</v>
      </c>
      <c r="E559" s="91">
        <v>6.1600000000000001E-4</v>
      </c>
      <c r="F559" s="85">
        <v>100</v>
      </c>
      <c r="G559" s="86"/>
      <c r="H559" s="87"/>
    </row>
    <row r="560" spans="1:8" ht="27">
      <c r="A560" s="80" t="s">
        <v>258</v>
      </c>
      <c r="B560" s="81" t="s">
        <v>848</v>
      </c>
      <c r="C560" s="82"/>
      <c r="D560" s="283">
        <v>5.3200000000000003E-4</v>
      </c>
      <c r="E560" s="194">
        <v>5.3200000000000003E-4</v>
      </c>
      <c r="F560" s="85">
        <v>98.532437251405852</v>
      </c>
      <c r="G560" s="86" t="s">
        <v>137</v>
      </c>
      <c r="H560" s="87"/>
    </row>
    <row r="561" spans="1:8" ht="14.25" customHeight="1">
      <c r="A561" s="418" t="s">
        <v>259</v>
      </c>
      <c r="B561" s="419" t="s">
        <v>849</v>
      </c>
      <c r="C561" s="284" t="s">
        <v>619</v>
      </c>
      <c r="D561" s="169">
        <v>0</v>
      </c>
      <c r="E561" s="208">
        <v>0</v>
      </c>
      <c r="F561" s="420">
        <v>100</v>
      </c>
      <c r="G561" s="421"/>
      <c r="H561" s="87"/>
    </row>
    <row r="562" spans="1:8" ht="15" customHeight="1">
      <c r="A562" s="418"/>
      <c r="B562" s="419"/>
      <c r="C562" s="285" t="s">
        <v>640</v>
      </c>
      <c r="D562" s="275">
        <v>6.8400000000000004E-4</v>
      </c>
      <c r="E562" s="218">
        <v>6.8400000000000004E-4</v>
      </c>
      <c r="F562" s="420"/>
      <c r="G562" s="421"/>
    </row>
    <row r="563" spans="1:8" ht="15" customHeight="1">
      <c r="A563" s="418"/>
      <c r="B563" s="419"/>
      <c r="C563" s="187" t="s">
        <v>634</v>
      </c>
      <c r="D563" s="286">
        <v>4.7899999999999999E-4</v>
      </c>
      <c r="E563" s="287">
        <v>4.7899999999999999E-4</v>
      </c>
      <c r="F563" s="420"/>
      <c r="G563" s="421"/>
    </row>
    <row r="564" spans="1:8" ht="15" customHeight="1">
      <c r="A564" s="418" t="s">
        <v>260</v>
      </c>
      <c r="B564" s="419" t="s">
        <v>850</v>
      </c>
      <c r="C564" s="284" t="s">
        <v>619</v>
      </c>
      <c r="D564" s="288">
        <v>0</v>
      </c>
      <c r="E564" s="125">
        <v>0</v>
      </c>
      <c r="F564" s="420">
        <v>100</v>
      </c>
      <c r="G564" s="421"/>
      <c r="H564" s="87"/>
    </row>
    <row r="565" spans="1:8" ht="15" customHeight="1">
      <c r="A565" s="418"/>
      <c r="B565" s="419"/>
      <c r="C565" s="105" t="s">
        <v>636</v>
      </c>
      <c r="D565" s="289">
        <v>0</v>
      </c>
      <c r="E565" s="125">
        <v>0</v>
      </c>
      <c r="F565" s="420"/>
      <c r="G565" s="421"/>
      <c r="H565" s="87"/>
    </row>
    <row r="566" spans="1:8" ht="15" customHeight="1">
      <c r="A566" s="418"/>
      <c r="B566" s="419"/>
      <c r="C566" s="103" t="s">
        <v>637</v>
      </c>
      <c r="D566" s="289">
        <v>1.85E-4</v>
      </c>
      <c r="E566" s="125">
        <v>1.85E-4</v>
      </c>
      <c r="F566" s="420"/>
      <c r="G566" s="421"/>
      <c r="H566" s="87"/>
    </row>
    <row r="567" spans="1:8" ht="15" customHeight="1">
      <c r="A567" s="418"/>
      <c r="B567" s="419"/>
      <c r="C567" s="103" t="s">
        <v>645</v>
      </c>
      <c r="D567" s="289">
        <v>1.13E-4</v>
      </c>
      <c r="E567" s="125">
        <v>1.13E-4</v>
      </c>
      <c r="F567" s="420"/>
      <c r="G567" s="421"/>
      <c r="H567" s="87"/>
    </row>
    <row r="568" spans="1:8" ht="15" customHeight="1">
      <c r="A568" s="418"/>
      <c r="B568" s="419"/>
      <c r="C568" s="103" t="s">
        <v>646</v>
      </c>
      <c r="D568" s="289">
        <v>8.0000000000000007E-5</v>
      </c>
      <c r="E568" s="125">
        <v>8.0000000000000007E-5</v>
      </c>
      <c r="F568" s="420"/>
      <c r="G568" s="421"/>
      <c r="H568" s="87"/>
    </row>
    <row r="569" spans="1:8" ht="15" customHeight="1">
      <c r="A569" s="418"/>
      <c r="B569" s="419"/>
      <c r="C569" s="104" t="s">
        <v>647</v>
      </c>
      <c r="D569" s="289">
        <v>0</v>
      </c>
      <c r="E569" s="125">
        <v>0</v>
      </c>
      <c r="F569" s="420"/>
      <c r="G569" s="421"/>
      <c r="H569" s="87"/>
    </row>
    <row r="570" spans="1:8" ht="15" customHeight="1">
      <c r="A570" s="418"/>
      <c r="B570" s="419"/>
      <c r="C570" s="105" t="s">
        <v>648</v>
      </c>
      <c r="D570" s="289">
        <v>1.4999999999999999E-4</v>
      </c>
      <c r="E570" s="125">
        <v>1.4999999999999999E-4</v>
      </c>
      <c r="F570" s="420"/>
      <c r="G570" s="421"/>
      <c r="H570" s="87"/>
    </row>
    <row r="571" spans="1:8" ht="15" customHeight="1">
      <c r="A571" s="418"/>
      <c r="B571" s="419"/>
      <c r="C571" s="103" t="s">
        <v>649</v>
      </c>
      <c r="D571" s="289">
        <v>1.6799999999999999E-4</v>
      </c>
      <c r="E571" s="125">
        <v>1.6799999999999999E-4</v>
      </c>
      <c r="F571" s="420"/>
      <c r="G571" s="421"/>
      <c r="H571" s="87"/>
    </row>
    <row r="572" spans="1:8" ht="15" customHeight="1">
      <c r="A572" s="418"/>
      <c r="B572" s="419"/>
      <c r="C572" s="103" t="s">
        <v>851</v>
      </c>
      <c r="D572" s="289">
        <v>3.4900000000000003E-4</v>
      </c>
      <c r="E572" s="125">
        <v>3.4900000000000003E-4</v>
      </c>
      <c r="F572" s="420"/>
      <c r="G572" s="421"/>
    </row>
    <row r="573" spans="1:8" ht="15" customHeight="1">
      <c r="A573" s="418"/>
      <c r="B573" s="419"/>
      <c r="C573" s="103" t="s">
        <v>634</v>
      </c>
      <c r="D573" s="290">
        <v>1.7100000000000001E-4</v>
      </c>
      <c r="E573" s="135">
        <v>1.7100000000000001E-4</v>
      </c>
      <c r="F573" s="420"/>
      <c r="G573" s="421"/>
    </row>
    <row r="574" spans="1:8" ht="15" customHeight="1">
      <c r="A574" s="418" t="s">
        <v>261</v>
      </c>
      <c r="B574" s="419" t="s">
        <v>852</v>
      </c>
      <c r="C574" s="273" t="s">
        <v>619</v>
      </c>
      <c r="D574" s="169">
        <v>0</v>
      </c>
      <c r="E574" s="208">
        <v>0</v>
      </c>
      <c r="F574" s="420">
        <v>100</v>
      </c>
      <c r="G574" s="481"/>
    </row>
    <row r="575" spans="1:8" ht="15" customHeight="1">
      <c r="A575" s="418"/>
      <c r="B575" s="419"/>
      <c r="C575" s="116" t="s">
        <v>640</v>
      </c>
      <c r="D575" s="170">
        <v>6.1399999999999996E-4</v>
      </c>
      <c r="E575" s="117">
        <v>6.1399999999999996E-4</v>
      </c>
      <c r="F575" s="420"/>
      <c r="G575" s="481"/>
    </row>
    <row r="576" spans="1:8" ht="15" customHeight="1">
      <c r="A576" s="418"/>
      <c r="B576" s="419"/>
      <c r="C576" s="145" t="s">
        <v>634</v>
      </c>
      <c r="D576" s="119">
        <v>6.1300000000000005E-4</v>
      </c>
      <c r="E576" s="120">
        <v>6.1300000000000005E-4</v>
      </c>
      <c r="F576" s="420"/>
      <c r="G576" s="481"/>
      <c r="H576" s="87"/>
    </row>
    <row r="577" spans="1:8" ht="15" customHeight="1">
      <c r="A577" s="418" t="s">
        <v>262</v>
      </c>
      <c r="B577" s="419" t="s">
        <v>853</v>
      </c>
      <c r="C577" s="165" t="s">
        <v>619</v>
      </c>
      <c r="D577" s="130">
        <v>0</v>
      </c>
      <c r="E577" s="131">
        <v>0</v>
      </c>
      <c r="F577" s="420" t="s">
        <v>587</v>
      </c>
      <c r="G577" s="421"/>
      <c r="H577" s="87"/>
    </row>
    <row r="578" spans="1:8" ht="15" customHeight="1">
      <c r="A578" s="418"/>
      <c r="B578" s="419"/>
      <c r="C578" s="132" t="s">
        <v>636</v>
      </c>
      <c r="D578" s="130">
        <v>1.63E-4</v>
      </c>
      <c r="E578" s="131">
        <v>1.63E-4</v>
      </c>
      <c r="F578" s="420"/>
      <c r="G578" s="421"/>
      <c r="H578" s="87"/>
    </row>
    <row r="579" spans="1:8" ht="15" customHeight="1">
      <c r="A579" s="418"/>
      <c r="B579" s="419"/>
      <c r="C579" s="129" t="s">
        <v>637</v>
      </c>
      <c r="D579" s="130">
        <v>2.5099999999999998E-4</v>
      </c>
      <c r="E579" s="131">
        <v>2.5099999999999998E-4</v>
      </c>
      <c r="F579" s="420"/>
      <c r="G579" s="421"/>
      <c r="H579" s="87"/>
    </row>
    <row r="580" spans="1:8" ht="15" customHeight="1">
      <c r="A580" s="418"/>
      <c r="B580" s="419"/>
      <c r="C580" s="96" t="s">
        <v>676</v>
      </c>
      <c r="D580" s="57" t="s">
        <v>616</v>
      </c>
      <c r="E580" s="97" t="s">
        <v>616</v>
      </c>
      <c r="F580" s="420"/>
      <c r="G580" s="421"/>
    </row>
    <row r="581" spans="1:8" ht="15" customHeight="1">
      <c r="A581" s="418"/>
      <c r="B581" s="419"/>
      <c r="C581" s="291" t="s">
        <v>634</v>
      </c>
      <c r="D581" s="99">
        <v>5.8E-4</v>
      </c>
      <c r="E581" s="100">
        <v>5.8E-4</v>
      </c>
      <c r="F581" s="420"/>
      <c r="G581" s="421"/>
    </row>
    <row r="582" spans="1:8" ht="15" customHeight="1">
      <c r="A582" s="418" t="s">
        <v>263</v>
      </c>
      <c r="B582" s="419" t="s">
        <v>854</v>
      </c>
      <c r="C582" s="121" t="s">
        <v>619</v>
      </c>
      <c r="D582" s="130">
        <v>3.86E-4</v>
      </c>
      <c r="E582" s="131">
        <v>3.86E-4</v>
      </c>
      <c r="F582" s="420">
        <v>100</v>
      </c>
      <c r="G582" s="421"/>
      <c r="H582" s="87"/>
    </row>
    <row r="583" spans="1:8" ht="15" customHeight="1">
      <c r="A583" s="418"/>
      <c r="B583" s="419"/>
      <c r="C583" s="124" t="s">
        <v>640</v>
      </c>
      <c r="D583" s="57">
        <v>4.7399999999999997E-4</v>
      </c>
      <c r="E583" s="97">
        <v>4.7399999999999997E-4</v>
      </c>
      <c r="F583" s="420"/>
      <c r="G583" s="421"/>
    </row>
    <row r="584" spans="1:8" ht="16.149999999999999" customHeight="1">
      <c r="A584" s="418"/>
      <c r="B584" s="419"/>
      <c r="C584" s="164" t="s">
        <v>634</v>
      </c>
      <c r="D584" s="106">
        <v>4.7199999999999998E-4</v>
      </c>
      <c r="E584" s="91">
        <v>4.7199999999999998E-4</v>
      </c>
      <c r="F584" s="420"/>
      <c r="G584" s="421"/>
    </row>
    <row r="585" spans="1:8" ht="15" customHeight="1">
      <c r="A585" s="418" t="s">
        <v>264</v>
      </c>
      <c r="B585" s="419" t="s">
        <v>855</v>
      </c>
      <c r="C585" s="165" t="s">
        <v>619</v>
      </c>
      <c r="D585" s="55">
        <v>0</v>
      </c>
      <c r="E585" s="95">
        <v>0</v>
      </c>
      <c r="F585" s="420">
        <v>100</v>
      </c>
      <c r="G585" s="421"/>
      <c r="H585" s="87"/>
    </row>
    <row r="586" spans="1:8" ht="15" customHeight="1">
      <c r="A586" s="418"/>
      <c r="B586" s="419"/>
      <c r="C586" s="96" t="s">
        <v>640</v>
      </c>
      <c r="D586" s="57">
        <v>2.9799999999999998E-4</v>
      </c>
      <c r="E586" s="97">
        <v>2.9799999999999998E-4</v>
      </c>
      <c r="F586" s="420"/>
      <c r="G586" s="421"/>
    </row>
    <row r="587" spans="1:8" ht="15" customHeight="1">
      <c r="A587" s="418"/>
      <c r="B587" s="419"/>
      <c r="C587" s="98" t="s">
        <v>634</v>
      </c>
      <c r="D587" s="99">
        <v>2.02E-4</v>
      </c>
      <c r="E587" s="100">
        <v>2.02E-4</v>
      </c>
      <c r="F587" s="420"/>
      <c r="G587" s="421"/>
    </row>
    <row r="588" spans="1:8" ht="15" customHeight="1">
      <c r="A588" s="418" t="s">
        <v>265</v>
      </c>
      <c r="B588" s="419" t="s">
        <v>856</v>
      </c>
      <c r="C588" s="94" t="s">
        <v>619</v>
      </c>
      <c r="D588" s="55">
        <v>0</v>
      </c>
      <c r="E588" s="95">
        <v>0</v>
      </c>
      <c r="F588" s="420">
        <v>98.120854826823873</v>
      </c>
      <c r="G588" s="421" t="s">
        <v>857</v>
      </c>
      <c r="H588" s="87"/>
    </row>
    <row r="589" spans="1:8" ht="15" customHeight="1">
      <c r="A589" s="418"/>
      <c r="B589" s="419"/>
      <c r="C589" s="96" t="s">
        <v>640</v>
      </c>
      <c r="D589" s="57">
        <v>5.22E-4</v>
      </c>
      <c r="E589" s="97">
        <v>5.22E-4</v>
      </c>
      <c r="F589" s="420"/>
      <c r="G589" s="421"/>
    </row>
    <row r="590" spans="1:8" ht="15" customHeight="1">
      <c r="A590" s="418"/>
      <c r="B590" s="419"/>
      <c r="C590" s="163" t="s">
        <v>634</v>
      </c>
      <c r="D590" s="188">
        <v>4.1800000000000002E-4</v>
      </c>
      <c r="E590" s="189">
        <v>4.1800000000000002E-4</v>
      </c>
      <c r="F590" s="420"/>
      <c r="G590" s="421"/>
    </row>
    <row r="591" spans="1:8" ht="15" customHeight="1">
      <c r="A591" s="80" t="s">
        <v>266</v>
      </c>
      <c r="B591" s="81" t="s">
        <v>858</v>
      </c>
      <c r="C591" s="167"/>
      <c r="D591" s="267">
        <v>4.6200000000000001E-4</v>
      </c>
      <c r="E591" s="84">
        <v>4.6200000000000001E-4</v>
      </c>
      <c r="F591" s="85">
        <v>100</v>
      </c>
      <c r="G591" s="86"/>
      <c r="H591" s="87"/>
    </row>
    <row r="592" spans="1:8" ht="15" customHeight="1">
      <c r="A592" s="80" t="s">
        <v>267</v>
      </c>
      <c r="B592" s="81" t="s">
        <v>859</v>
      </c>
      <c r="C592" s="89"/>
      <c r="D592" s="267">
        <v>4.2200000000000001E-4</v>
      </c>
      <c r="E592" s="91">
        <v>4.2200000000000001E-4</v>
      </c>
      <c r="F592" s="85" t="s">
        <v>587</v>
      </c>
      <c r="G592" s="86"/>
      <c r="H592" s="87"/>
    </row>
    <row r="593" spans="1:8" ht="15" customHeight="1">
      <c r="A593" s="80" t="s">
        <v>268</v>
      </c>
      <c r="B593" s="81" t="s">
        <v>860</v>
      </c>
      <c r="C593" s="89"/>
      <c r="D593" s="90">
        <v>4.4000000000000002E-4</v>
      </c>
      <c r="E593" s="91">
        <v>4.4000000000000002E-4</v>
      </c>
      <c r="F593" s="85">
        <v>100</v>
      </c>
      <c r="G593" s="86"/>
      <c r="H593" s="87"/>
    </row>
    <row r="594" spans="1:8" ht="15" customHeight="1">
      <c r="A594" s="80" t="s">
        <v>269</v>
      </c>
      <c r="B594" s="81" t="s">
        <v>861</v>
      </c>
      <c r="C594" s="89"/>
      <c r="D594" s="90">
        <v>1.9600000000000002E-4</v>
      </c>
      <c r="E594" s="91">
        <v>1.9600000000000002E-4</v>
      </c>
      <c r="F594" s="85">
        <v>100</v>
      </c>
      <c r="G594" s="86"/>
      <c r="H594" s="87"/>
    </row>
    <row r="595" spans="1:8" ht="30" customHeight="1">
      <c r="A595" s="80" t="s">
        <v>270</v>
      </c>
      <c r="B595" s="81" t="s">
        <v>862</v>
      </c>
      <c r="C595" s="89"/>
      <c r="D595" s="90">
        <v>4.2999999999999999E-4</v>
      </c>
      <c r="E595" s="91">
        <v>4.2999999999999999E-4</v>
      </c>
      <c r="F595" s="85">
        <v>45.601187822332975</v>
      </c>
      <c r="G595" s="86" t="s">
        <v>95</v>
      </c>
      <c r="H595" s="87"/>
    </row>
    <row r="596" spans="1:8" ht="30" customHeight="1">
      <c r="A596" s="80" t="s">
        <v>271</v>
      </c>
      <c r="B596" s="81" t="s">
        <v>863</v>
      </c>
      <c r="C596" s="89"/>
      <c r="D596" s="90">
        <v>3.8900000000000002E-4</v>
      </c>
      <c r="E596" s="249">
        <v>3.8900000000000002E-4</v>
      </c>
      <c r="F596" s="85">
        <v>81.214367160775367</v>
      </c>
      <c r="G596" s="86" t="s">
        <v>95</v>
      </c>
      <c r="H596" s="87"/>
    </row>
    <row r="597" spans="1:8" ht="15" customHeight="1">
      <c r="A597" s="418" t="s">
        <v>272</v>
      </c>
      <c r="B597" s="419" t="s">
        <v>864</v>
      </c>
      <c r="C597" s="82" t="s">
        <v>619</v>
      </c>
      <c r="D597" s="275">
        <v>0</v>
      </c>
      <c r="E597" s="218">
        <v>0</v>
      </c>
      <c r="F597" s="420">
        <v>100</v>
      </c>
      <c r="G597" s="421"/>
      <c r="H597" s="87"/>
    </row>
    <row r="598" spans="1:8" ht="15" customHeight="1">
      <c r="A598" s="418"/>
      <c r="B598" s="419"/>
      <c r="C598" s="132" t="s">
        <v>640</v>
      </c>
      <c r="D598" s="57">
        <v>5.1699999999999999E-4</v>
      </c>
      <c r="E598" s="97">
        <v>5.1699999999999999E-4</v>
      </c>
      <c r="F598" s="420"/>
      <c r="G598" s="421"/>
    </row>
    <row r="599" spans="1:8" ht="15" customHeight="1">
      <c r="A599" s="418"/>
      <c r="B599" s="419"/>
      <c r="C599" s="98" t="s">
        <v>634</v>
      </c>
      <c r="D599" s="99">
        <v>4.7699999999999999E-4</v>
      </c>
      <c r="E599" s="84">
        <v>4.7699999999999999E-4</v>
      </c>
      <c r="F599" s="420"/>
      <c r="G599" s="421"/>
    </row>
    <row r="600" spans="1:8" ht="30" customHeight="1">
      <c r="A600" s="80" t="s">
        <v>273</v>
      </c>
      <c r="B600" s="81" t="s">
        <v>865</v>
      </c>
      <c r="C600" s="82"/>
      <c r="D600" s="83">
        <v>5.71E-4</v>
      </c>
      <c r="E600" s="91">
        <v>5.71E-4</v>
      </c>
      <c r="F600" s="85">
        <v>97.258889938281087</v>
      </c>
      <c r="G600" s="86" t="s">
        <v>137</v>
      </c>
      <c r="H600" s="87"/>
    </row>
    <row r="601" spans="1:8" ht="15" customHeight="1">
      <c r="A601" s="80" t="s">
        <v>274</v>
      </c>
      <c r="B601" s="81" t="s">
        <v>866</v>
      </c>
      <c r="C601" s="89"/>
      <c r="D601" s="90">
        <v>6.1499999999999999E-4</v>
      </c>
      <c r="E601" s="91">
        <v>6.1499999999999999E-4</v>
      </c>
      <c r="F601" s="85">
        <v>100</v>
      </c>
      <c r="G601" s="86"/>
      <c r="H601" s="87"/>
    </row>
    <row r="602" spans="1:8" ht="15" customHeight="1">
      <c r="A602" s="418" t="s">
        <v>275</v>
      </c>
      <c r="B602" s="419" t="s">
        <v>867</v>
      </c>
      <c r="C602" s="82" t="s">
        <v>619</v>
      </c>
      <c r="D602" s="280">
        <v>0</v>
      </c>
      <c r="E602" s="178">
        <v>0</v>
      </c>
      <c r="F602" s="420">
        <v>100</v>
      </c>
      <c r="G602" s="421"/>
      <c r="H602" s="87"/>
    </row>
    <row r="603" spans="1:8" ht="15" customHeight="1">
      <c r="A603" s="418"/>
      <c r="B603" s="419"/>
      <c r="C603" s="132" t="s">
        <v>640</v>
      </c>
      <c r="D603" s="57">
        <v>5.5599999999999996E-4</v>
      </c>
      <c r="E603" s="97">
        <v>5.5599999999999996E-4</v>
      </c>
      <c r="F603" s="420"/>
      <c r="G603" s="421"/>
    </row>
    <row r="604" spans="1:8" ht="15" customHeight="1">
      <c r="A604" s="418"/>
      <c r="B604" s="419"/>
      <c r="C604" s="96" t="s">
        <v>634</v>
      </c>
      <c r="D604" s="99">
        <v>4.9799999999999996E-4</v>
      </c>
      <c r="E604" s="84">
        <v>4.9799999999999996E-4</v>
      </c>
      <c r="F604" s="420"/>
      <c r="G604" s="421"/>
    </row>
    <row r="605" spans="1:8">
      <c r="A605" s="80" t="s">
        <v>276</v>
      </c>
      <c r="B605" s="81" t="s">
        <v>868</v>
      </c>
      <c r="C605" s="89"/>
      <c r="D605" s="90">
        <v>3.77E-4</v>
      </c>
      <c r="E605" s="91">
        <v>3.77E-4</v>
      </c>
      <c r="F605" s="85">
        <v>0</v>
      </c>
      <c r="G605" s="86" t="s">
        <v>869</v>
      </c>
      <c r="H605" s="87"/>
    </row>
    <row r="606" spans="1:8" ht="15" customHeight="1">
      <c r="A606" s="80" t="s">
        <v>277</v>
      </c>
      <c r="B606" s="81" t="s">
        <v>870</v>
      </c>
      <c r="C606" s="89"/>
      <c r="D606" s="90">
        <v>3.2699999999999998E-4</v>
      </c>
      <c r="E606" s="91">
        <v>3.2699999999999998E-4</v>
      </c>
      <c r="F606" s="85">
        <v>100</v>
      </c>
      <c r="G606" s="86"/>
      <c r="H606" s="87"/>
    </row>
    <row r="607" spans="1:8" ht="15" customHeight="1">
      <c r="A607" s="80" t="s">
        <v>278</v>
      </c>
      <c r="B607" s="81" t="s">
        <v>871</v>
      </c>
      <c r="C607" s="89"/>
      <c r="D607" s="90">
        <v>3.86E-4</v>
      </c>
      <c r="E607" s="91">
        <v>3.86E-4</v>
      </c>
      <c r="F607" s="85">
        <v>100</v>
      </c>
      <c r="G607" s="86"/>
      <c r="H607" s="87"/>
    </row>
    <row r="608" spans="1:8" ht="15" customHeight="1">
      <c r="A608" s="418" t="s">
        <v>279</v>
      </c>
      <c r="B608" s="419" t="s">
        <v>872</v>
      </c>
      <c r="C608" s="94" t="s">
        <v>619</v>
      </c>
      <c r="D608" s="55">
        <v>0</v>
      </c>
      <c r="E608" s="95">
        <v>0</v>
      </c>
      <c r="F608" s="420">
        <v>100</v>
      </c>
      <c r="G608" s="421"/>
      <c r="H608" s="87"/>
    </row>
    <row r="609" spans="1:8" ht="15" customHeight="1">
      <c r="A609" s="418"/>
      <c r="B609" s="419"/>
      <c r="C609" s="96" t="s">
        <v>640</v>
      </c>
      <c r="D609" s="57">
        <v>3.2699999999999998E-4</v>
      </c>
      <c r="E609" s="97">
        <v>3.2699999999999998E-4</v>
      </c>
      <c r="F609" s="420"/>
      <c r="G609" s="421"/>
    </row>
    <row r="610" spans="1:8" ht="15" customHeight="1">
      <c r="A610" s="418"/>
      <c r="B610" s="419"/>
      <c r="C610" s="98" t="s">
        <v>634</v>
      </c>
      <c r="D610" s="99">
        <v>3.2000000000000003E-4</v>
      </c>
      <c r="E610" s="100">
        <v>3.2000000000000003E-4</v>
      </c>
      <c r="F610" s="420"/>
      <c r="G610" s="421"/>
    </row>
    <row r="611" spans="1:8" ht="15" customHeight="1">
      <c r="A611" s="80" t="s">
        <v>280</v>
      </c>
      <c r="B611" s="81" t="s">
        <v>873</v>
      </c>
      <c r="C611" s="89"/>
      <c r="D611" s="90">
        <v>5.1000000000000004E-4</v>
      </c>
      <c r="E611" s="91">
        <v>5.1000000000000004E-4</v>
      </c>
      <c r="F611" s="85">
        <v>100</v>
      </c>
      <c r="G611" s="86"/>
      <c r="H611" s="87"/>
    </row>
    <row r="612" spans="1:8" ht="15" customHeight="1">
      <c r="A612" s="80" t="s">
        <v>281</v>
      </c>
      <c r="B612" s="81" t="s">
        <v>874</v>
      </c>
      <c r="C612" s="89"/>
      <c r="D612" s="90">
        <v>4.1599999999999997E-4</v>
      </c>
      <c r="E612" s="91">
        <v>4.1599999999999997E-4</v>
      </c>
      <c r="F612" s="85">
        <v>100</v>
      </c>
      <c r="G612" s="86"/>
      <c r="H612" s="87"/>
    </row>
    <row r="613" spans="1:8" ht="15" customHeight="1">
      <c r="A613" s="80" t="s">
        <v>875</v>
      </c>
      <c r="B613" s="81" t="s">
        <v>876</v>
      </c>
      <c r="C613" s="89"/>
      <c r="D613" s="90">
        <v>4.9899999999999999E-4</v>
      </c>
      <c r="E613" s="91">
        <v>4.9899999999999999E-4</v>
      </c>
      <c r="F613" s="85">
        <v>100</v>
      </c>
      <c r="G613" s="86"/>
      <c r="H613" s="87"/>
    </row>
    <row r="614" spans="1:8" ht="15" customHeight="1">
      <c r="A614" s="80" t="s">
        <v>282</v>
      </c>
      <c r="B614" s="81" t="s">
        <v>877</v>
      </c>
      <c r="C614" s="89"/>
      <c r="D614" s="90">
        <v>1.0900000000000002E-4</v>
      </c>
      <c r="E614" s="91">
        <v>1.0900000000000002E-4</v>
      </c>
      <c r="F614" s="85">
        <v>100</v>
      </c>
      <c r="G614" s="86"/>
      <c r="H614" s="87"/>
    </row>
    <row r="615" spans="1:8" ht="15" customHeight="1">
      <c r="A615" s="80" t="s">
        <v>283</v>
      </c>
      <c r="B615" s="81" t="s">
        <v>878</v>
      </c>
      <c r="C615" s="89"/>
      <c r="D615" s="90">
        <v>4.1599999999999997E-4</v>
      </c>
      <c r="E615" s="91">
        <v>4.1599999999999997E-4</v>
      </c>
      <c r="F615" s="85">
        <v>100</v>
      </c>
      <c r="G615" s="86"/>
      <c r="H615" s="87"/>
    </row>
    <row r="616" spans="1:8" ht="15" customHeight="1">
      <c r="A616" s="418" t="s">
        <v>284</v>
      </c>
      <c r="B616" s="419" t="s">
        <v>879</v>
      </c>
      <c r="C616" s="82" t="s">
        <v>619</v>
      </c>
      <c r="D616" s="55">
        <v>0</v>
      </c>
      <c r="E616" s="95">
        <v>0</v>
      </c>
      <c r="F616" s="420">
        <v>100</v>
      </c>
      <c r="G616" s="421"/>
      <c r="H616" s="87"/>
    </row>
    <row r="617" spans="1:8" ht="15" customHeight="1">
      <c r="A617" s="418"/>
      <c r="B617" s="419"/>
      <c r="C617" s="132" t="s">
        <v>636</v>
      </c>
      <c r="D617" s="130">
        <v>2.5099999999999998E-4</v>
      </c>
      <c r="E617" s="131">
        <v>2.5099999999999998E-4</v>
      </c>
      <c r="F617" s="420"/>
      <c r="G617" s="421"/>
      <c r="H617" s="87"/>
    </row>
    <row r="618" spans="1:8" ht="15" customHeight="1">
      <c r="A618" s="418"/>
      <c r="B618" s="419"/>
      <c r="C618" s="166" t="s">
        <v>739</v>
      </c>
      <c r="D618" s="57">
        <v>3.4099999999999999E-4</v>
      </c>
      <c r="E618" s="97">
        <v>3.4099999999999999E-4</v>
      </c>
      <c r="F618" s="420"/>
      <c r="G618" s="421"/>
    </row>
    <row r="619" spans="1:8" ht="15" customHeight="1">
      <c r="A619" s="466"/>
      <c r="B619" s="447"/>
      <c r="C619" s="96" t="s">
        <v>634</v>
      </c>
      <c r="D619" s="109">
        <v>3.3700000000000001E-4</v>
      </c>
      <c r="E619" s="110">
        <v>3.3700000000000001E-4</v>
      </c>
      <c r="F619" s="448"/>
      <c r="G619" s="449"/>
    </row>
    <row r="620" spans="1:8" ht="15" customHeight="1">
      <c r="A620" s="460" t="s">
        <v>285</v>
      </c>
      <c r="B620" s="482" t="s">
        <v>1278</v>
      </c>
      <c r="C620" s="94" t="s">
        <v>619</v>
      </c>
      <c r="D620" s="55">
        <v>0</v>
      </c>
      <c r="E620" s="95">
        <v>0</v>
      </c>
      <c r="F620" s="437">
        <v>94.327330405343886</v>
      </c>
      <c r="G620" s="439" t="s">
        <v>642</v>
      </c>
      <c r="H620" s="87"/>
    </row>
    <row r="621" spans="1:8" ht="15" customHeight="1">
      <c r="A621" s="461"/>
      <c r="B621" s="419"/>
      <c r="C621" s="96" t="s">
        <v>636</v>
      </c>
      <c r="D621" s="57">
        <v>0</v>
      </c>
      <c r="E621" s="97">
        <v>0</v>
      </c>
      <c r="F621" s="420"/>
      <c r="G621" s="440"/>
    </row>
    <row r="622" spans="1:8" ht="15" customHeight="1">
      <c r="A622" s="461"/>
      <c r="B622" s="419"/>
      <c r="C622" s="132" t="s">
        <v>637</v>
      </c>
      <c r="D622" s="57">
        <v>0</v>
      </c>
      <c r="E622" s="97">
        <v>0</v>
      </c>
      <c r="F622" s="420"/>
      <c r="G622" s="440"/>
    </row>
    <row r="623" spans="1:8" ht="15" customHeight="1">
      <c r="A623" s="461"/>
      <c r="B623" s="419"/>
      <c r="C623" s="133" t="s">
        <v>629</v>
      </c>
      <c r="D623" s="57">
        <v>0</v>
      </c>
      <c r="E623" s="97">
        <v>0</v>
      </c>
      <c r="F623" s="420"/>
      <c r="G623" s="440"/>
    </row>
    <row r="624" spans="1:8" ht="15" customHeight="1">
      <c r="A624" s="461"/>
      <c r="B624" s="419"/>
      <c r="C624" s="166" t="s">
        <v>687</v>
      </c>
      <c r="D624" s="162">
        <v>5.3499999999999999E-4</v>
      </c>
      <c r="E624" s="110">
        <v>5.3499999999999999E-4</v>
      </c>
      <c r="F624" s="420"/>
      <c r="G624" s="440"/>
    </row>
    <row r="625" spans="1:8" ht="15" customHeight="1">
      <c r="A625" s="462"/>
      <c r="B625" s="458"/>
      <c r="C625" s="167" t="s">
        <v>634</v>
      </c>
      <c r="D625" s="106">
        <v>5.3200000000000003E-4</v>
      </c>
      <c r="E625" s="100">
        <v>5.3200000000000003E-4</v>
      </c>
      <c r="F625" s="438"/>
      <c r="G625" s="441"/>
    </row>
    <row r="626" spans="1:8" ht="15" customHeight="1">
      <c r="A626" s="460" t="s">
        <v>286</v>
      </c>
      <c r="B626" s="463" t="s">
        <v>880</v>
      </c>
      <c r="C626" s="94" t="s">
        <v>619</v>
      </c>
      <c r="D626" s="55">
        <v>0</v>
      </c>
      <c r="E626" s="95">
        <v>0</v>
      </c>
      <c r="F626" s="437">
        <v>99.99964605641199</v>
      </c>
      <c r="G626" s="439"/>
      <c r="H626" s="87"/>
    </row>
    <row r="627" spans="1:8" ht="15" customHeight="1">
      <c r="A627" s="461"/>
      <c r="B627" s="419"/>
      <c r="C627" s="96" t="s">
        <v>636</v>
      </c>
      <c r="D627" s="57">
        <v>0</v>
      </c>
      <c r="E627" s="97">
        <v>0</v>
      </c>
      <c r="F627" s="420"/>
      <c r="G627" s="440"/>
    </row>
    <row r="628" spans="1:8" ht="15" customHeight="1">
      <c r="A628" s="461"/>
      <c r="B628" s="419"/>
      <c r="C628" s="108" t="s">
        <v>637</v>
      </c>
      <c r="D628" s="57">
        <v>0</v>
      </c>
      <c r="E628" s="97">
        <v>0</v>
      </c>
      <c r="F628" s="420"/>
      <c r="G628" s="440"/>
    </row>
    <row r="629" spans="1:8" ht="15" customHeight="1">
      <c r="A629" s="461"/>
      <c r="B629" s="419"/>
      <c r="C629" s="108" t="s">
        <v>638</v>
      </c>
      <c r="D629" s="57">
        <v>4.0200000000000001E-4</v>
      </c>
      <c r="E629" s="97">
        <v>4.0200000000000001E-4</v>
      </c>
      <c r="F629" s="420"/>
      <c r="G629" s="440"/>
    </row>
    <row r="630" spans="1:8" ht="15" customHeight="1">
      <c r="A630" s="462"/>
      <c r="B630" s="458"/>
      <c r="C630" s="98" t="s">
        <v>634</v>
      </c>
      <c r="D630" s="99">
        <v>3.8499999999999998E-4</v>
      </c>
      <c r="E630" s="100">
        <v>3.8499999999999998E-4</v>
      </c>
      <c r="F630" s="438"/>
      <c r="G630" s="441"/>
    </row>
    <row r="631" spans="1:8" ht="15" customHeight="1">
      <c r="A631" s="456" t="s">
        <v>287</v>
      </c>
      <c r="B631" s="451" t="s">
        <v>881</v>
      </c>
      <c r="C631" s="129" t="s">
        <v>619</v>
      </c>
      <c r="D631" s="131">
        <v>0</v>
      </c>
      <c r="E631" s="131">
        <v>0</v>
      </c>
      <c r="F631" s="469">
        <v>100</v>
      </c>
      <c r="G631" s="453"/>
      <c r="H631" s="87"/>
    </row>
    <row r="632" spans="1:8" ht="15" customHeight="1">
      <c r="A632" s="418"/>
      <c r="B632" s="419"/>
      <c r="C632" s="132" t="s">
        <v>636</v>
      </c>
      <c r="D632" s="131">
        <v>0</v>
      </c>
      <c r="E632" s="131">
        <v>0</v>
      </c>
      <c r="F632" s="431"/>
      <c r="G632" s="421"/>
    </row>
    <row r="633" spans="1:8" ht="15" customHeight="1">
      <c r="A633" s="418"/>
      <c r="B633" s="419"/>
      <c r="C633" s="96" t="s">
        <v>637</v>
      </c>
      <c r="D633" s="131">
        <v>0</v>
      </c>
      <c r="E633" s="131">
        <v>0</v>
      </c>
      <c r="F633" s="431"/>
      <c r="G633" s="421"/>
    </row>
    <row r="634" spans="1:8" ht="15" customHeight="1">
      <c r="A634" s="418"/>
      <c r="B634" s="419"/>
      <c r="C634" s="108" t="s">
        <v>645</v>
      </c>
      <c r="D634" s="131">
        <v>0</v>
      </c>
      <c r="E634" s="131">
        <v>0</v>
      </c>
      <c r="F634" s="431"/>
      <c r="G634" s="421"/>
    </row>
    <row r="635" spans="1:8" ht="15" customHeight="1">
      <c r="A635" s="418"/>
      <c r="B635" s="419"/>
      <c r="C635" s="108" t="s">
        <v>646</v>
      </c>
      <c r="D635" s="131">
        <v>0</v>
      </c>
      <c r="E635" s="131">
        <v>0</v>
      </c>
      <c r="F635" s="431"/>
      <c r="G635" s="421"/>
    </row>
    <row r="636" spans="1:8" ht="15" customHeight="1">
      <c r="A636" s="418"/>
      <c r="B636" s="419"/>
      <c r="C636" s="132" t="s">
        <v>647</v>
      </c>
      <c r="D636" s="131">
        <v>0</v>
      </c>
      <c r="E636" s="131">
        <v>0</v>
      </c>
      <c r="F636" s="431"/>
      <c r="G636" s="421"/>
    </row>
    <row r="637" spans="1:8" ht="15" customHeight="1">
      <c r="A637" s="418"/>
      <c r="B637" s="419"/>
      <c r="C637" s="96" t="s">
        <v>648</v>
      </c>
      <c r="D637" s="131">
        <v>0</v>
      </c>
      <c r="E637" s="131">
        <v>0</v>
      </c>
      <c r="F637" s="431"/>
      <c r="G637" s="421"/>
    </row>
    <row r="638" spans="1:8" ht="15" customHeight="1">
      <c r="A638" s="418"/>
      <c r="B638" s="419"/>
      <c r="C638" s="132" t="s">
        <v>649</v>
      </c>
      <c r="D638" s="131">
        <v>0</v>
      </c>
      <c r="E638" s="131">
        <v>0</v>
      </c>
      <c r="F638" s="431"/>
      <c r="G638" s="421"/>
    </row>
    <row r="639" spans="1:8" ht="15" customHeight="1">
      <c r="A639" s="418"/>
      <c r="B639" s="419"/>
      <c r="C639" s="132" t="s">
        <v>650</v>
      </c>
      <c r="D639" s="131">
        <v>0</v>
      </c>
      <c r="E639" s="131">
        <v>0</v>
      </c>
      <c r="F639" s="431"/>
      <c r="G639" s="421"/>
    </row>
    <row r="640" spans="1:8" ht="15" customHeight="1">
      <c r="A640" s="418"/>
      <c r="B640" s="419"/>
      <c r="C640" s="96" t="s">
        <v>651</v>
      </c>
      <c r="D640" s="131">
        <v>0</v>
      </c>
      <c r="E640" s="131">
        <v>0</v>
      </c>
      <c r="F640" s="431"/>
      <c r="G640" s="421"/>
    </row>
    <row r="641" spans="1:8" ht="15" customHeight="1">
      <c r="A641" s="418"/>
      <c r="B641" s="419"/>
      <c r="C641" s="219" t="s">
        <v>681</v>
      </c>
      <c r="D641" s="131">
        <v>0</v>
      </c>
      <c r="E641" s="131">
        <v>0</v>
      </c>
      <c r="F641" s="431"/>
      <c r="G641" s="421"/>
    </row>
    <row r="642" spans="1:8" ht="15" customHeight="1">
      <c r="A642" s="418"/>
      <c r="B642" s="419"/>
      <c r="C642" s="219" t="s">
        <v>882</v>
      </c>
      <c r="D642" s="131">
        <v>0</v>
      </c>
      <c r="E642" s="131">
        <v>0</v>
      </c>
      <c r="F642" s="431"/>
      <c r="G642" s="421"/>
    </row>
    <row r="643" spans="1:8" ht="15" customHeight="1">
      <c r="A643" s="418"/>
      <c r="B643" s="419"/>
      <c r="C643" s="166" t="s">
        <v>883</v>
      </c>
      <c r="D643" s="131">
        <v>0</v>
      </c>
      <c r="E643" s="131">
        <v>0</v>
      </c>
      <c r="F643" s="431"/>
      <c r="G643" s="421"/>
    </row>
    <row r="644" spans="1:8" ht="15" customHeight="1">
      <c r="A644" s="418"/>
      <c r="B644" s="419"/>
      <c r="C644" s="166" t="s">
        <v>884</v>
      </c>
      <c r="D644" s="131">
        <v>4.3100000000000001E-4</v>
      </c>
      <c r="E644" s="131">
        <v>4.3100000000000001E-4</v>
      </c>
      <c r="F644" s="431"/>
      <c r="G644" s="421"/>
    </row>
    <row r="645" spans="1:8" ht="15" customHeight="1">
      <c r="A645" s="418"/>
      <c r="B645" s="419"/>
      <c r="C645" s="96" t="s">
        <v>634</v>
      </c>
      <c r="D645" s="99">
        <v>4.08E-4</v>
      </c>
      <c r="E645" s="100">
        <v>4.08E-4</v>
      </c>
      <c r="F645" s="431"/>
      <c r="G645" s="421"/>
    </row>
    <row r="646" spans="1:8" ht="15" customHeight="1">
      <c r="A646" s="418" t="s">
        <v>288</v>
      </c>
      <c r="B646" s="419" t="s">
        <v>885</v>
      </c>
      <c r="C646" s="94" t="s">
        <v>619</v>
      </c>
      <c r="D646" s="55">
        <v>0</v>
      </c>
      <c r="E646" s="95">
        <v>0</v>
      </c>
      <c r="F646" s="420">
        <v>99.04406730874878</v>
      </c>
      <c r="G646" s="421" t="s">
        <v>95</v>
      </c>
      <c r="H646" s="87"/>
    </row>
    <row r="647" spans="1:8" ht="15" customHeight="1">
      <c r="A647" s="418"/>
      <c r="B647" s="419"/>
      <c r="C647" s="133" t="s">
        <v>620</v>
      </c>
      <c r="D647" s="57">
        <v>4.2099999999999999E-4</v>
      </c>
      <c r="E647" s="97">
        <v>4.2099999999999999E-4</v>
      </c>
      <c r="F647" s="420"/>
      <c r="G647" s="421"/>
    </row>
    <row r="648" spans="1:8" ht="15" customHeight="1">
      <c r="A648" s="418"/>
      <c r="B648" s="419"/>
      <c r="C648" s="98" t="s">
        <v>634</v>
      </c>
      <c r="D648" s="99">
        <v>3.9300000000000001E-4</v>
      </c>
      <c r="E648" s="100">
        <v>3.9300000000000001E-4</v>
      </c>
      <c r="F648" s="420"/>
      <c r="G648" s="421"/>
    </row>
    <row r="649" spans="1:8" ht="15" customHeight="1">
      <c r="A649" s="418" t="s">
        <v>289</v>
      </c>
      <c r="B649" s="419" t="s">
        <v>886</v>
      </c>
      <c r="C649" s="82" t="s">
        <v>619</v>
      </c>
      <c r="D649" s="55">
        <v>0</v>
      </c>
      <c r="E649" s="95">
        <v>0</v>
      </c>
      <c r="F649" s="420">
        <v>98.495472472611283</v>
      </c>
      <c r="G649" s="421" t="s">
        <v>95</v>
      </c>
      <c r="H649" s="87"/>
    </row>
    <row r="650" spans="1:8" ht="15" customHeight="1">
      <c r="A650" s="418"/>
      <c r="B650" s="419"/>
      <c r="C650" s="108" t="s">
        <v>640</v>
      </c>
      <c r="D650" s="57">
        <v>4.9600000000000002E-4</v>
      </c>
      <c r="E650" s="97">
        <v>4.9600000000000002E-4</v>
      </c>
      <c r="F650" s="420"/>
      <c r="G650" s="421"/>
    </row>
    <row r="651" spans="1:8" ht="15" customHeight="1">
      <c r="A651" s="418"/>
      <c r="B651" s="419"/>
      <c r="C651" s="98" t="s">
        <v>634</v>
      </c>
      <c r="D651" s="99">
        <v>4.8099999999999998E-4</v>
      </c>
      <c r="E651" s="100">
        <v>4.8099999999999998E-4</v>
      </c>
      <c r="F651" s="420"/>
      <c r="G651" s="421"/>
    </row>
    <row r="652" spans="1:8" ht="15" customHeight="1">
      <c r="A652" s="418" t="s">
        <v>290</v>
      </c>
      <c r="B652" s="419" t="s">
        <v>887</v>
      </c>
      <c r="C652" s="82" t="s">
        <v>619</v>
      </c>
      <c r="D652" s="131">
        <v>0</v>
      </c>
      <c r="E652" s="131">
        <v>0</v>
      </c>
      <c r="F652" s="420">
        <v>100</v>
      </c>
      <c r="G652" s="421"/>
      <c r="H652" s="87"/>
    </row>
    <row r="653" spans="1:8" ht="15" customHeight="1">
      <c r="A653" s="418"/>
      <c r="B653" s="419"/>
      <c r="C653" s="108" t="s">
        <v>636</v>
      </c>
      <c r="D653" s="97">
        <v>0</v>
      </c>
      <c r="E653" s="97">
        <v>0</v>
      </c>
      <c r="F653" s="420"/>
      <c r="G653" s="421"/>
    </row>
    <row r="654" spans="1:8" ht="15" customHeight="1">
      <c r="A654" s="418"/>
      <c r="B654" s="419"/>
      <c r="C654" s="132" t="s">
        <v>637</v>
      </c>
      <c r="D654" s="97">
        <v>0</v>
      </c>
      <c r="E654" s="97">
        <v>0</v>
      </c>
      <c r="F654" s="420"/>
      <c r="G654" s="421"/>
    </row>
    <row r="655" spans="1:8" ht="15" customHeight="1">
      <c r="A655" s="418"/>
      <c r="B655" s="419"/>
      <c r="C655" s="132" t="s">
        <v>645</v>
      </c>
      <c r="D655" s="97">
        <v>0</v>
      </c>
      <c r="E655" s="97">
        <v>0</v>
      </c>
      <c r="F655" s="420"/>
      <c r="G655" s="421"/>
    </row>
    <row r="656" spans="1:8" ht="15" customHeight="1">
      <c r="A656" s="418"/>
      <c r="B656" s="419"/>
      <c r="C656" s="132" t="s">
        <v>646</v>
      </c>
      <c r="D656" s="97">
        <v>0</v>
      </c>
      <c r="E656" s="97">
        <v>0</v>
      </c>
      <c r="F656" s="420"/>
      <c r="G656" s="421"/>
    </row>
    <row r="657" spans="1:8" ht="15" customHeight="1">
      <c r="A657" s="418"/>
      <c r="B657" s="419"/>
      <c r="C657" s="132" t="s">
        <v>647</v>
      </c>
      <c r="D657" s="97">
        <v>0</v>
      </c>
      <c r="E657" s="97">
        <v>0</v>
      </c>
      <c r="F657" s="420"/>
      <c r="G657" s="421"/>
    </row>
    <row r="658" spans="1:8" ht="15" customHeight="1">
      <c r="A658" s="418"/>
      <c r="B658" s="419"/>
      <c r="C658" s="96" t="s">
        <v>648</v>
      </c>
      <c r="D658" s="97">
        <v>0</v>
      </c>
      <c r="E658" s="97">
        <v>0</v>
      </c>
      <c r="F658" s="420"/>
      <c r="G658" s="421"/>
    </row>
    <row r="659" spans="1:8" ht="15" customHeight="1">
      <c r="A659" s="418"/>
      <c r="B659" s="419"/>
      <c r="C659" s="108" t="s">
        <v>649</v>
      </c>
      <c r="D659" s="97">
        <v>0</v>
      </c>
      <c r="E659" s="97">
        <v>0</v>
      </c>
      <c r="F659" s="420"/>
      <c r="G659" s="421"/>
    </row>
    <row r="660" spans="1:8" ht="15" customHeight="1">
      <c r="A660" s="418"/>
      <c r="B660" s="419"/>
      <c r="C660" s="108" t="s">
        <v>650</v>
      </c>
      <c r="D660" s="97">
        <v>0</v>
      </c>
      <c r="E660" s="97">
        <v>0</v>
      </c>
      <c r="F660" s="420"/>
      <c r="G660" s="421"/>
    </row>
    <row r="661" spans="1:8" ht="15" customHeight="1">
      <c r="A661" s="418"/>
      <c r="B661" s="419"/>
      <c r="C661" s="132" t="s">
        <v>888</v>
      </c>
      <c r="D661" s="97">
        <v>4.1899999999999999E-4</v>
      </c>
      <c r="E661" s="97">
        <v>4.1899999999999999E-4</v>
      </c>
      <c r="F661" s="420"/>
      <c r="G661" s="421"/>
    </row>
    <row r="662" spans="1:8" ht="15" customHeight="1">
      <c r="A662" s="418"/>
      <c r="B662" s="419"/>
      <c r="C662" s="96" t="s">
        <v>634</v>
      </c>
      <c r="D662" s="99">
        <v>4.0099999999999999E-4</v>
      </c>
      <c r="E662" s="100">
        <v>4.0099999999999999E-4</v>
      </c>
      <c r="F662" s="420"/>
      <c r="G662" s="421"/>
    </row>
    <row r="663" spans="1:8" ht="15" customHeight="1">
      <c r="A663" s="418" t="s">
        <v>291</v>
      </c>
      <c r="B663" s="419" t="s">
        <v>889</v>
      </c>
      <c r="C663" s="82" t="s">
        <v>619</v>
      </c>
      <c r="D663" s="55">
        <v>0</v>
      </c>
      <c r="E663" s="95">
        <v>0</v>
      </c>
      <c r="F663" s="420">
        <v>98.00616845588695</v>
      </c>
      <c r="G663" s="421" t="s">
        <v>642</v>
      </c>
      <c r="H663" s="87"/>
    </row>
    <row r="664" spans="1:8" ht="15" customHeight="1">
      <c r="A664" s="418"/>
      <c r="B664" s="419"/>
      <c r="C664" s="108" t="s">
        <v>636</v>
      </c>
      <c r="D664" s="57">
        <v>0</v>
      </c>
      <c r="E664" s="97">
        <v>0</v>
      </c>
      <c r="F664" s="420"/>
      <c r="G664" s="421"/>
    </row>
    <row r="665" spans="1:8" ht="15" customHeight="1">
      <c r="A665" s="418"/>
      <c r="B665" s="419"/>
      <c r="C665" s="132" t="s">
        <v>637</v>
      </c>
      <c r="D665" s="57">
        <v>0</v>
      </c>
      <c r="E665" s="97">
        <v>0</v>
      </c>
      <c r="F665" s="420"/>
      <c r="G665" s="421"/>
    </row>
    <row r="666" spans="1:8" ht="15" customHeight="1">
      <c r="A666" s="418"/>
      <c r="B666" s="419"/>
      <c r="C666" s="96" t="s">
        <v>645</v>
      </c>
      <c r="D666" s="57">
        <v>0</v>
      </c>
      <c r="E666" s="97">
        <v>0</v>
      </c>
      <c r="F666" s="420"/>
      <c r="G666" s="421"/>
    </row>
    <row r="667" spans="1:8" ht="15" customHeight="1">
      <c r="A667" s="418"/>
      <c r="B667" s="419"/>
      <c r="C667" s="108" t="s">
        <v>646</v>
      </c>
      <c r="D667" s="57">
        <v>0</v>
      </c>
      <c r="E667" s="97">
        <v>0</v>
      </c>
      <c r="F667" s="420"/>
      <c r="G667" s="421"/>
    </row>
    <row r="668" spans="1:8" ht="15" customHeight="1">
      <c r="A668" s="418"/>
      <c r="B668" s="419"/>
      <c r="C668" s="132" t="s">
        <v>647</v>
      </c>
      <c r="D668" s="57">
        <v>0</v>
      </c>
      <c r="E668" s="97">
        <v>0</v>
      </c>
      <c r="F668" s="420"/>
      <c r="G668" s="421"/>
    </row>
    <row r="669" spans="1:8" ht="15" customHeight="1">
      <c r="A669" s="418"/>
      <c r="B669" s="419"/>
      <c r="C669" s="132" t="s">
        <v>648</v>
      </c>
      <c r="D669" s="57">
        <v>3.86E-4</v>
      </c>
      <c r="E669" s="97">
        <v>3.86E-4</v>
      </c>
      <c r="F669" s="420"/>
      <c r="G669" s="421"/>
    </row>
    <row r="670" spans="1:8" ht="15" customHeight="1">
      <c r="A670" s="418"/>
      <c r="B670" s="419"/>
      <c r="C670" s="132" t="s">
        <v>703</v>
      </c>
      <c r="D670" s="162">
        <v>5.1999999999999995E-4</v>
      </c>
      <c r="E670" s="110">
        <v>5.1999999999999995E-4</v>
      </c>
      <c r="F670" s="420"/>
      <c r="G670" s="421"/>
    </row>
    <row r="671" spans="1:8" ht="15" customHeight="1">
      <c r="A671" s="418"/>
      <c r="B671" s="419"/>
      <c r="C671" s="96" t="s">
        <v>634</v>
      </c>
      <c r="D671" s="99">
        <v>5.1099999999999995E-4</v>
      </c>
      <c r="E671" s="100">
        <v>5.1099999999999995E-4</v>
      </c>
      <c r="F671" s="420"/>
      <c r="G671" s="421"/>
    </row>
    <row r="672" spans="1:8" ht="15" customHeight="1">
      <c r="A672" s="418" t="s">
        <v>292</v>
      </c>
      <c r="B672" s="419" t="s">
        <v>890</v>
      </c>
      <c r="C672" s="82" t="s">
        <v>619</v>
      </c>
      <c r="D672" s="55">
        <v>0</v>
      </c>
      <c r="E672" s="95">
        <v>0</v>
      </c>
      <c r="F672" s="420">
        <v>100</v>
      </c>
      <c r="G672" s="421"/>
      <c r="H672" s="87"/>
    </row>
    <row r="673" spans="1:8" ht="15" customHeight="1">
      <c r="A673" s="418"/>
      <c r="B673" s="419"/>
      <c r="C673" s="108" t="s">
        <v>636</v>
      </c>
      <c r="D673" s="57">
        <v>0</v>
      </c>
      <c r="E673" s="97">
        <v>0</v>
      </c>
      <c r="F673" s="420"/>
      <c r="G673" s="421"/>
    </row>
    <row r="674" spans="1:8" ht="15" customHeight="1">
      <c r="A674" s="418"/>
      <c r="B674" s="419"/>
      <c r="C674" s="132" t="s">
        <v>657</v>
      </c>
      <c r="D674" s="57">
        <v>4.64E-4</v>
      </c>
      <c r="E674" s="97">
        <v>4.64E-4</v>
      </c>
      <c r="F674" s="420"/>
      <c r="G674" s="421"/>
    </row>
    <row r="675" spans="1:8" ht="15" customHeight="1">
      <c r="A675" s="418"/>
      <c r="B675" s="419"/>
      <c r="C675" s="96" t="s">
        <v>634</v>
      </c>
      <c r="D675" s="99">
        <v>4.5399999999999998E-4</v>
      </c>
      <c r="E675" s="100">
        <v>4.5399999999999998E-4</v>
      </c>
      <c r="F675" s="420"/>
      <c r="G675" s="421"/>
    </row>
    <row r="676" spans="1:8" ht="15" customHeight="1">
      <c r="A676" s="418" t="s">
        <v>293</v>
      </c>
      <c r="B676" s="419" t="s">
        <v>891</v>
      </c>
      <c r="C676" s="94" t="s">
        <v>619</v>
      </c>
      <c r="D676" s="55">
        <v>0</v>
      </c>
      <c r="E676" s="95">
        <v>0</v>
      </c>
      <c r="F676" s="420">
        <v>100</v>
      </c>
      <c r="G676" s="421"/>
      <c r="H676" s="87"/>
    </row>
    <row r="677" spans="1:8" ht="15" customHeight="1">
      <c r="A677" s="418"/>
      <c r="B677" s="419"/>
      <c r="C677" s="132" t="s">
        <v>640</v>
      </c>
      <c r="D677" s="57">
        <v>4.17E-4</v>
      </c>
      <c r="E677" s="97">
        <v>4.17E-4</v>
      </c>
      <c r="F677" s="420"/>
      <c r="G677" s="421"/>
    </row>
    <row r="678" spans="1:8" ht="15" customHeight="1">
      <c r="A678" s="418"/>
      <c r="B678" s="419"/>
      <c r="C678" s="96" t="s">
        <v>634</v>
      </c>
      <c r="D678" s="99">
        <v>4.0200000000000001E-4</v>
      </c>
      <c r="E678" s="100">
        <v>4.0200000000000001E-4</v>
      </c>
      <c r="F678" s="420"/>
      <c r="G678" s="421"/>
    </row>
    <row r="679" spans="1:8" ht="38.25" customHeight="1">
      <c r="A679" s="418" t="s">
        <v>294</v>
      </c>
      <c r="B679" s="419" t="s">
        <v>892</v>
      </c>
      <c r="C679" s="121" t="s">
        <v>619</v>
      </c>
      <c r="D679" s="95">
        <v>0</v>
      </c>
      <c r="E679" s="95">
        <v>0</v>
      </c>
      <c r="F679" s="420">
        <v>99.036613997503977</v>
      </c>
      <c r="G679" s="421" t="s">
        <v>893</v>
      </c>
      <c r="H679" s="87"/>
    </row>
    <row r="680" spans="1:8" ht="38.25" customHeight="1">
      <c r="A680" s="418"/>
      <c r="B680" s="419"/>
      <c r="C680" s="124" t="s">
        <v>640</v>
      </c>
      <c r="D680" s="97">
        <v>6.4400000000000004E-4</v>
      </c>
      <c r="E680" s="97">
        <v>6.4400000000000004E-4</v>
      </c>
      <c r="F680" s="420"/>
      <c r="G680" s="421"/>
    </row>
    <row r="681" spans="1:8" ht="38.25" customHeight="1">
      <c r="A681" s="418"/>
      <c r="B681" s="419"/>
      <c r="C681" s="164" t="s">
        <v>634</v>
      </c>
      <c r="D681" s="106">
        <v>6.38E-4</v>
      </c>
      <c r="E681" s="100">
        <v>6.38E-4</v>
      </c>
      <c r="F681" s="420"/>
      <c r="G681" s="421"/>
    </row>
    <row r="682" spans="1:8" ht="15" customHeight="1">
      <c r="A682" s="80" t="s">
        <v>295</v>
      </c>
      <c r="B682" s="81" t="s">
        <v>894</v>
      </c>
      <c r="C682" s="167"/>
      <c r="D682" s="267">
        <v>4.3399999999999998E-4</v>
      </c>
      <c r="E682" s="84">
        <v>4.3399999999999998E-4</v>
      </c>
      <c r="F682" s="85">
        <v>100</v>
      </c>
      <c r="G682" s="86"/>
      <c r="H682" s="87"/>
    </row>
    <row r="683" spans="1:8">
      <c r="A683" s="80" t="s">
        <v>296</v>
      </c>
      <c r="B683" s="81" t="s">
        <v>895</v>
      </c>
      <c r="C683" s="89"/>
      <c r="D683" s="90">
        <v>3.9800000000000002E-4</v>
      </c>
      <c r="E683" s="91">
        <v>3.9800000000000002E-4</v>
      </c>
      <c r="F683" s="85" t="s">
        <v>587</v>
      </c>
      <c r="G683" s="86"/>
      <c r="H683" s="87"/>
    </row>
    <row r="684" spans="1:8">
      <c r="A684" s="80" t="s">
        <v>297</v>
      </c>
      <c r="B684" s="81" t="s">
        <v>896</v>
      </c>
      <c r="C684" s="89"/>
      <c r="D684" s="90">
        <v>4.8200000000000001E-4</v>
      </c>
      <c r="E684" s="91">
        <v>4.8200000000000001E-4</v>
      </c>
      <c r="F684" s="85">
        <v>100</v>
      </c>
      <c r="G684" s="86"/>
      <c r="H684" s="87"/>
    </row>
    <row r="685" spans="1:8">
      <c r="A685" s="80" t="s">
        <v>298</v>
      </c>
      <c r="B685" s="81" t="s">
        <v>897</v>
      </c>
      <c r="C685" s="89"/>
      <c r="D685" s="90">
        <v>4.5800000000000002E-4</v>
      </c>
      <c r="E685" s="91">
        <v>4.5800000000000002E-4</v>
      </c>
      <c r="F685" s="85">
        <v>100</v>
      </c>
      <c r="G685" s="86"/>
      <c r="H685" s="87"/>
    </row>
    <row r="686" spans="1:8" ht="15" customHeight="1">
      <c r="A686" s="80" t="s">
        <v>299</v>
      </c>
      <c r="B686" s="81" t="s">
        <v>898</v>
      </c>
      <c r="C686" s="89"/>
      <c r="D686" s="90">
        <v>3.4099999999999999E-4</v>
      </c>
      <c r="E686" s="91">
        <v>3.4099999999999999E-4</v>
      </c>
      <c r="F686" s="85">
        <v>100</v>
      </c>
      <c r="G686" s="86"/>
      <c r="H686" s="87"/>
    </row>
    <row r="687" spans="1:8" ht="15" customHeight="1">
      <c r="A687" s="80" t="s">
        <v>300</v>
      </c>
      <c r="B687" s="183" t="s">
        <v>899</v>
      </c>
      <c r="C687" s="262"/>
      <c r="D687" s="90">
        <v>3.4400000000000001E-4</v>
      </c>
      <c r="E687" s="91">
        <v>3.4400000000000001E-4</v>
      </c>
      <c r="F687" s="85">
        <v>100</v>
      </c>
      <c r="G687" s="86"/>
      <c r="H687" s="87"/>
    </row>
    <row r="688" spans="1:8" ht="15" customHeight="1">
      <c r="A688" s="80" t="s">
        <v>301</v>
      </c>
      <c r="B688" s="183" t="s">
        <v>900</v>
      </c>
      <c r="C688" s="262"/>
      <c r="D688" s="90">
        <v>4.2700000000000002E-4</v>
      </c>
      <c r="E688" s="91">
        <v>4.2700000000000002E-4</v>
      </c>
      <c r="F688" s="85">
        <v>100</v>
      </c>
      <c r="G688" s="86"/>
      <c r="H688" s="87"/>
    </row>
    <row r="689" spans="1:8">
      <c r="A689" s="80" t="s">
        <v>302</v>
      </c>
      <c r="B689" s="278" t="s">
        <v>901</v>
      </c>
      <c r="C689" s="152"/>
      <c r="D689" s="215">
        <v>9.9200000000000004E-4</v>
      </c>
      <c r="E689" s="247">
        <v>9.9200000000000004E-4</v>
      </c>
      <c r="F689" s="149">
        <v>100</v>
      </c>
      <c r="G689" s="150"/>
      <c r="H689" s="87"/>
    </row>
    <row r="690" spans="1:8" ht="15" customHeight="1">
      <c r="A690" s="151" t="s">
        <v>303</v>
      </c>
      <c r="B690" s="292" t="s">
        <v>902</v>
      </c>
      <c r="C690" s="262"/>
      <c r="D690" s="293">
        <v>4.1599999999999997E-4</v>
      </c>
      <c r="E690" s="223">
        <v>4.1599999999999997E-4</v>
      </c>
      <c r="F690" s="238">
        <v>100</v>
      </c>
      <c r="G690" s="239"/>
      <c r="H690" s="87"/>
    </row>
    <row r="691" spans="1:8" ht="15" customHeight="1">
      <c r="A691" s="418" t="s">
        <v>304</v>
      </c>
      <c r="B691" s="454" t="s">
        <v>903</v>
      </c>
      <c r="C691" s="179" t="s">
        <v>619</v>
      </c>
      <c r="D691" s="182">
        <v>0</v>
      </c>
      <c r="E691" s="131">
        <v>0</v>
      </c>
      <c r="F691" s="452">
        <v>97.814818579123894</v>
      </c>
      <c r="G691" s="453" t="s">
        <v>904</v>
      </c>
      <c r="H691" s="87"/>
    </row>
    <row r="692" spans="1:8" ht="15" customHeight="1">
      <c r="A692" s="418"/>
      <c r="B692" s="455"/>
      <c r="C692" s="180" t="s">
        <v>640</v>
      </c>
      <c r="D692" s="140">
        <v>5.8500000000000002E-4</v>
      </c>
      <c r="E692" s="97">
        <v>5.8500000000000002E-4</v>
      </c>
      <c r="F692" s="420"/>
      <c r="G692" s="421"/>
    </row>
    <row r="693" spans="1:8" ht="15" customHeight="1">
      <c r="A693" s="418"/>
      <c r="B693" s="455"/>
      <c r="C693" s="181" t="s">
        <v>634</v>
      </c>
      <c r="D693" s="106">
        <v>5.5000000000000003E-4</v>
      </c>
      <c r="E693" s="91">
        <v>5.5000000000000003E-4</v>
      </c>
      <c r="F693" s="420"/>
      <c r="G693" s="421"/>
    </row>
    <row r="694" spans="1:8" ht="15" customHeight="1">
      <c r="A694" s="80" t="s">
        <v>305</v>
      </c>
      <c r="B694" s="81" t="s">
        <v>905</v>
      </c>
      <c r="C694" s="167"/>
      <c r="D694" s="90">
        <v>6.6299999999999996E-4</v>
      </c>
      <c r="E694" s="91">
        <v>6.6299999999999996E-4</v>
      </c>
      <c r="F694" s="85">
        <v>100</v>
      </c>
      <c r="G694" s="86"/>
      <c r="H694" s="87"/>
    </row>
    <row r="695" spans="1:8" ht="15" customHeight="1">
      <c r="A695" s="80" t="s">
        <v>306</v>
      </c>
      <c r="B695" s="81" t="s">
        <v>906</v>
      </c>
      <c r="C695" s="82"/>
      <c r="D695" s="90">
        <v>4.1599999999999997E-4</v>
      </c>
      <c r="E695" s="91">
        <v>4.1599999999999997E-4</v>
      </c>
      <c r="F695" s="85">
        <v>100</v>
      </c>
      <c r="G695" s="86"/>
      <c r="H695" s="87"/>
    </row>
    <row r="696" spans="1:8" ht="15" customHeight="1">
      <c r="A696" s="418" t="s">
        <v>307</v>
      </c>
      <c r="B696" s="419" t="s">
        <v>907</v>
      </c>
      <c r="C696" s="121" t="s">
        <v>619</v>
      </c>
      <c r="D696" s="55">
        <v>0</v>
      </c>
      <c r="E696" s="95">
        <v>0</v>
      </c>
      <c r="F696" s="420">
        <v>100</v>
      </c>
      <c r="G696" s="421"/>
      <c r="H696" s="87"/>
    </row>
    <row r="697" spans="1:8" ht="15" customHeight="1">
      <c r="A697" s="418"/>
      <c r="B697" s="419"/>
      <c r="C697" s="294" t="s">
        <v>620</v>
      </c>
      <c r="D697" s="57">
        <v>4.5300000000000001E-4</v>
      </c>
      <c r="E697" s="97">
        <v>4.5300000000000001E-4</v>
      </c>
      <c r="F697" s="420"/>
      <c r="G697" s="421"/>
    </row>
    <row r="698" spans="1:8" ht="15" customHeight="1">
      <c r="A698" s="418"/>
      <c r="B698" s="419"/>
      <c r="C698" s="164" t="s">
        <v>634</v>
      </c>
      <c r="D698" s="106">
        <v>3.9500000000000001E-4</v>
      </c>
      <c r="E698" s="100">
        <v>3.9500000000000001E-4</v>
      </c>
      <c r="F698" s="420"/>
      <c r="G698" s="421"/>
    </row>
    <row r="699" spans="1:8" ht="15" customHeight="1">
      <c r="A699" s="80" t="s">
        <v>308</v>
      </c>
      <c r="B699" s="81" t="s">
        <v>908</v>
      </c>
      <c r="C699" s="167"/>
      <c r="D699" s="90">
        <v>4.1300000000000001E-4</v>
      </c>
      <c r="E699" s="91">
        <v>4.1300000000000001E-4</v>
      </c>
      <c r="F699" s="85" t="s">
        <v>587</v>
      </c>
      <c r="G699" s="86"/>
      <c r="H699" s="87"/>
    </row>
    <row r="700" spans="1:8" ht="15" customHeight="1">
      <c r="A700" s="80" t="s">
        <v>309</v>
      </c>
      <c r="B700" s="81" t="s">
        <v>909</v>
      </c>
      <c r="C700" s="89"/>
      <c r="D700" s="90">
        <v>2.9999999999999997E-4</v>
      </c>
      <c r="E700" s="223">
        <v>2.9999999999999997E-4</v>
      </c>
      <c r="F700" s="85">
        <v>100</v>
      </c>
      <c r="G700" s="295"/>
      <c r="H700" s="87"/>
    </row>
    <row r="701" spans="1:8" ht="15" customHeight="1">
      <c r="A701" s="418" t="s">
        <v>310</v>
      </c>
      <c r="B701" s="419" t="s">
        <v>910</v>
      </c>
      <c r="C701" s="82" t="s">
        <v>619</v>
      </c>
      <c r="D701" s="55">
        <v>0</v>
      </c>
      <c r="E701" s="95">
        <v>0</v>
      </c>
      <c r="F701" s="420">
        <v>100</v>
      </c>
      <c r="G701" s="421"/>
      <c r="H701" s="87"/>
    </row>
    <row r="702" spans="1:8" ht="15" customHeight="1">
      <c r="A702" s="418"/>
      <c r="B702" s="419"/>
      <c r="C702" s="132" t="s">
        <v>636</v>
      </c>
      <c r="D702" s="57">
        <v>0</v>
      </c>
      <c r="E702" s="97">
        <v>0</v>
      </c>
      <c r="F702" s="420"/>
      <c r="G702" s="421"/>
    </row>
    <row r="703" spans="1:8" ht="15" customHeight="1">
      <c r="A703" s="418"/>
      <c r="B703" s="419"/>
      <c r="C703" s="96" t="s">
        <v>637</v>
      </c>
      <c r="D703" s="57">
        <v>0</v>
      </c>
      <c r="E703" s="97">
        <v>0</v>
      </c>
      <c r="F703" s="420"/>
      <c r="G703" s="421"/>
    </row>
    <row r="704" spans="1:8" ht="15" customHeight="1">
      <c r="A704" s="418"/>
      <c r="B704" s="419"/>
      <c r="C704" s="132" t="s">
        <v>629</v>
      </c>
      <c r="D704" s="57">
        <v>0</v>
      </c>
      <c r="E704" s="97">
        <v>0</v>
      </c>
      <c r="F704" s="420"/>
      <c r="G704" s="421"/>
    </row>
    <row r="705" spans="1:9" ht="15" customHeight="1">
      <c r="A705" s="418"/>
      <c r="B705" s="419"/>
      <c r="C705" s="133" t="s">
        <v>687</v>
      </c>
      <c r="D705" s="57">
        <v>5.2999999999999998E-4</v>
      </c>
      <c r="E705" s="97">
        <v>5.2999999999999998E-4</v>
      </c>
      <c r="F705" s="420"/>
      <c r="G705" s="421"/>
    </row>
    <row r="706" spans="1:9" ht="15" customHeight="1">
      <c r="A706" s="418"/>
      <c r="B706" s="419"/>
      <c r="C706" s="98" t="s">
        <v>634</v>
      </c>
      <c r="D706" s="99">
        <v>4.7399999999999997E-4</v>
      </c>
      <c r="E706" s="100">
        <v>4.7399999999999997E-4</v>
      </c>
      <c r="F706" s="420"/>
      <c r="G706" s="421"/>
    </row>
    <row r="707" spans="1:9" ht="15" customHeight="1">
      <c r="A707" s="80" t="s">
        <v>311</v>
      </c>
      <c r="B707" s="81" t="s">
        <v>911</v>
      </c>
      <c r="C707" s="89"/>
      <c r="D707" s="90">
        <v>6.2299999999999996E-4</v>
      </c>
      <c r="E707" s="91">
        <v>6.2299999999999996E-4</v>
      </c>
      <c r="F707" s="85">
        <v>100</v>
      </c>
      <c r="G707" s="86"/>
      <c r="H707" s="87"/>
    </row>
    <row r="708" spans="1:9" ht="15" customHeight="1">
      <c r="A708" s="80" t="s">
        <v>312</v>
      </c>
      <c r="B708" s="81" t="s">
        <v>912</v>
      </c>
      <c r="C708" s="89"/>
      <c r="D708" s="90">
        <v>5.8799999999999998E-4</v>
      </c>
      <c r="E708" s="91">
        <v>5.8799999999999998E-4</v>
      </c>
      <c r="F708" s="85">
        <v>100</v>
      </c>
      <c r="G708" s="86"/>
      <c r="H708" s="87"/>
    </row>
    <row r="709" spans="1:9" ht="15" customHeight="1">
      <c r="A709" s="80" t="s">
        <v>313</v>
      </c>
      <c r="B709" s="81" t="s">
        <v>913</v>
      </c>
      <c r="C709" s="89"/>
      <c r="D709" s="90" t="s">
        <v>616</v>
      </c>
      <c r="E709" s="91" t="s">
        <v>616</v>
      </c>
      <c r="F709" s="85" t="s">
        <v>587</v>
      </c>
      <c r="G709" s="86"/>
      <c r="H709" s="87"/>
    </row>
    <row r="710" spans="1:9" ht="15" customHeight="1">
      <c r="A710" s="418" t="s">
        <v>314</v>
      </c>
      <c r="B710" s="419" t="s">
        <v>914</v>
      </c>
      <c r="C710" s="82" t="s">
        <v>619</v>
      </c>
      <c r="D710" s="55">
        <v>0</v>
      </c>
      <c r="E710" s="95">
        <v>0</v>
      </c>
      <c r="F710" s="420">
        <v>67.944076894270381</v>
      </c>
      <c r="G710" s="421" t="s">
        <v>95</v>
      </c>
      <c r="H710" s="87"/>
    </row>
    <row r="711" spans="1:9" ht="15" customHeight="1">
      <c r="A711" s="418"/>
      <c r="B711" s="419"/>
      <c r="C711" s="108" t="s">
        <v>640</v>
      </c>
      <c r="D711" s="57">
        <v>0</v>
      </c>
      <c r="E711" s="97">
        <v>0</v>
      </c>
      <c r="F711" s="420"/>
      <c r="G711" s="421"/>
      <c r="I711" s="296"/>
    </row>
    <row r="712" spans="1:9" ht="15" customHeight="1">
      <c r="A712" s="418"/>
      <c r="B712" s="419"/>
      <c r="C712" s="98" t="s">
        <v>634</v>
      </c>
      <c r="D712" s="99">
        <v>0</v>
      </c>
      <c r="E712" s="100">
        <v>0</v>
      </c>
      <c r="F712" s="420"/>
      <c r="G712" s="421"/>
    </row>
    <row r="713" spans="1:9" ht="15" customHeight="1">
      <c r="A713" s="418" t="s">
        <v>315</v>
      </c>
      <c r="B713" s="419" t="s">
        <v>915</v>
      </c>
      <c r="C713" s="82" t="s">
        <v>619</v>
      </c>
      <c r="D713" s="55">
        <v>0</v>
      </c>
      <c r="E713" s="95">
        <v>0</v>
      </c>
      <c r="F713" s="420">
        <v>93.604959676360096</v>
      </c>
      <c r="G713" s="421" t="s">
        <v>104</v>
      </c>
      <c r="H713" s="87"/>
    </row>
    <row r="714" spans="1:9" ht="17.25" customHeight="1">
      <c r="A714" s="418"/>
      <c r="B714" s="419"/>
      <c r="C714" s="108" t="s">
        <v>640</v>
      </c>
      <c r="D714" s="57">
        <v>5.8399999999999999E-4</v>
      </c>
      <c r="E714" s="97">
        <v>5.8399999999999999E-4</v>
      </c>
      <c r="F714" s="420"/>
      <c r="G714" s="421"/>
    </row>
    <row r="715" spans="1:9" ht="15" customHeight="1">
      <c r="A715" s="418"/>
      <c r="B715" s="419"/>
      <c r="C715" s="98" t="s">
        <v>634</v>
      </c>
      <c r="D715" s="109">
        <v>5.8299999999999997E-4</v>
      </c>
      <c r="E715" s="100">
        <v>5.8299999999999997E-4</v>
      </c>
      <c r="F715" s="420"/>
      <c r="G715" s="421"/>
    </row>
    <row r="716" spans="1:9">
      <c r="A716" s="418" t="s">
        <v>316</v>
      </c>
      <c r="B716" s="419" t="s">
        <v>916</v>
      </c>
      <c r="C716" s="82" t="s">
        <v>619</v>
      </c>
      <c r="D716" s="297">
        <v>0</v>
      </c>
      <c r="E716" s="298">
        <v>0</v>
      </c>
      <c r="F716" s="420">
        <v>2.5115407246733557</v>
      </c>
      <c r="G716" s="432" t="s">
        <v>806</v>
      </c>
      <c r="H716" s="87"/>
    </row>
    <row r="717" spans="1:9">
      <c r="A717" s="418"/>
      <c r="B717" s="419"/>
      <c r="C717" s="132" t="s">
        <v>640</v>
      </c>
      <c r="D717" s="140">
        <v>3.1799999999999998E-4</v>
      </c>
      <c r="E717" s="141">
        <v>3.1799999999999998E-4</v>
      </c>
      <c r="F717" s="420"/>
      <c r="G717" s="432"/>
      <c r="H717" s="87"/>
    </row>
    <row r="718" spans="1:9">
      <c r="A718" s="418"/>
      <c r="B718" s="419"/>
      <c r="C718" s="96" t="s">
        <v>634</v>
      </c>
      <c r="D718" s="299">
        <v>3.1800000000000003E-4</v>
      </c>
      <c r="E718" s="147">
        <v>3.1800000000000003E-4</v>
      </c>
      <c r="F718" s="420"/>
      <c r="G718" s="432"/>
      <c r="H718" s="87"/>
    </row>
    <row r="719" spans="1:9" ht="27">
      <c r="A719" s="80" t="s">
        <v>317</v>
      </c>
      <c r="B719" s="81" t="s">
        <v>917</v>
      </c>
      <c r="C719" s="89"/>
      <c r="D719" s="90">
        <v>3.6200000000000002E-4</v>
      </c>
      <c r="E719" s="91">
        <v>3.6200000000000002E-4</v>
      </c>
      <c r="F719" s="85">
        <v>99.45054945054946</v>
      </c>
      <c r="G719" s="86" t="s">
        <v>95</v>
      </c>
      <c r="H719" s="87"/>
    </row>
    <row r="720" spans="1:9" ht="15" customHeight="1">
      <c r="A720" s="80" t="s">
        <v>318</v>
      </c>
      <c r="B720" s="81" t="s">
        <v>918</v>
      </c>
      <c r="C720" s="89"/>
      <c r="D720" s="90">
        <v>4.4099999999999999E-4</v>
      </c>
      <c r="E720" s="91">
        <v>4.4099999999999999E-4</v>
      </c>
      <c r="F720" s="85">
        <v>100</v>
      </c>
      <c r="G720" s="86"/>
      <c r="H720" s="87"/>
    </row>
    <row r="721" spans="1:8" ht="15" customHeight="1">
      <c r="A721" s="80" t="s">
        <v>319</v>
      </c>
      <c r="B721" s="81" t="s">
        <v>919</v>
      </c>
      <c r="C721" s="89"/>
      <c r="D721" s="90">
        <v>3.4099999999999999E-4</v>
      </c>
      <c r="E721" s="91">
        <v>3.4099999999999999E-4</v>
      </c>
      <c r="F721" s="85">
        <v>100</v>
      </c>
      <c r="G721" s="86"/>
      <c r="H721" s="87"/>
    </row>
    <row r="722" spans="1:8" ht="15" customHeight="1">
      <c r="A722" s="80" t="s">
        <v>320</v>
      </c>
      <c r="B722" s="81" t="s">
        <v>920</v>
      </c>
      <c r="C722" s="89"/>
      <c r="D722" s="90">
        <v>5.9500000000000004E-4</v>
      </c>
      <c r="E722" s="91">
        <v>5.9500000000000004E-4</v>
      </c>
      <c r="F722" s="85">
        <v>100</v>
      </c>
      <c r="G722" s="86"/>
      <c r="H722" s="87"/>
    </row>
    <row r="723" spans="1:8" ht="15" customHeight="1">
      <c r="A723" s="80" t="s">
        <v>321</v>
      </c>
      <c r="B723" s="81" t="s">
        <v>921</v>
      </c>
      <c r="C723" s="89"/>
      <c r="D723" s="90">
        <v>6.2E-4</v>
      </c>
      <c r="E723" s="91">
        <v>6.2E-4</v>
      </c>
      <c r="F723" s="85">
        <v>100</v>
      </c>
      <c r="G723" s="86"/>
      <c r="H723" s="87"/>
    </row>
    <row r="724" spans="1:8" ht="15" customHeight="1">
      <c r="A724" s="80" t="s">
        <v>322</v>
      </c>
      <c r="B724" s="81" t="s">
        <v>922</v>
      </c>
      <c r="C724" s="82"/>
      <c r="D724" s="215">
        <v>4.2700000000000002E-4</v>
      </c>
      <c r="E724" s="68">
        <v>4.2700000000000002E-4</v>
      </c>
      <c r="F724" s="85">
        <v>100</v>
      </c>
      <c r="G724" s="86"/>
      <c r="H724" s="87"/>
    </row>
    <row r="725" spans="1:8" ht="15" customHeight="1">
      <c r="A725" s="418" t="s">
        <v>323</v>
      </c>
      <c r="B725" s="419" t="s">
        <v>923</v>
      </c>
      <c r="C725" s="94" t="s">
        <v>619</v>
      </c>
      <c r="D725" s="55">
        <v>3.86E-4</v>
      </c>
      <c r="E725" s="95">
        <v>0</v>
      </c>
      <c r="F725" s="420">
        <v>100</v>
      </c>
      <c r="G725" s="421"/>
      <c r="H725" s="87"/>
    </row>
    <row r="726" spans="1:8" ht="15" customHeight="1">
      <c r="A726" s="418"/>
      <c r="B726" s="419"/>
      <c r="C726" s="96" t="s">
        <v>640</v>
      </c>
      <c r="D726" s="57">
        <v>3.1500000000000001E-4</v>
      </c>
      <c r="E726" s="97">
        <v>3.1500000000000001E-4</v>
      </c>
      <c r="F726" s="420"/>
      <c r="G726" s="421"/>
    </row>
    <row r="727" spans="1:8" ht="15" customHeight="1">
      <c r="A727" s="418"/>
      <c r="B727" s="419"/>
      <c r="C727" s="98" t="s">
        <v>634</v>
      </c>
      <c r="D727" s="109">
        <v>3.1500000000000001E-4</v>
      </c>
      <c r="E727" s="100">
        <v>3.1399999999999999E-4</v>
      </c>
      <c r="F727" s="420"/>
      <c r="G727" s="421"/>
    </row>
    <row r="728" spans="1:8" ht="15" customHeight="1">
      <c r="A728" s="418" t="s">
        <v>324</v>
      </c>
      <c r="B728" s="419" t="s">
        <v>924</v>
      </c>
      <c r="C728" s="157" t="s">
        <v>619</v>
      </c>
      <c r="D728" s="288">
        <v>0</v>
      </c>
      <c r="E728" s="125">
        <v>0</v>
      </c>
      <c r="F728" s="420">
        <v>100</v>
      </c>
      <c r="G728" s="421"/>
      <c r="H728" s="87"/>
    </row>
    <row r="729" spans="1:8" ht="15" customHeight="1">
      <c r="A729" s="418"/>
      <c r="B729" s="419"/>
      <c r="C729" s="104" t="s">
        <v>640</v>
      </c>
      <c r="D729" s="289">
        <v>5.6099999999999998E-4</v>
      </c>
      <c r="E729" s="125">
        <v>5.6099999999999998E-4</v>
      </c>
      <c r="F729" s="420"/>
      <c r="G729" s="421"/>
    </row>
    <row r="730" spans="1:8" ht="15" customHeight="1">
      <c r="A730" s="418"/>
      <c r="B730" s="419"/>
      <c r="C730" s="96" t="s">
        <v>634</v>
      </c>
      <c r="D730" s="300">
        <v>5.5999999999999995E-4</v>
      </c>
      <c r="E730" s="232">
        <v>5.5999999999999995E-4</v>
      </c>
      <c r="F730" s="420"/>
      <c r="G730" s="421"/>
    </row>
    <row r="731" spans="1:8" ht="15" customHeight="1">
      <c r="A731" s="418" t="s">
        <v>325</v>
      </c>
      <c r="B731" s="419" t="s">
        <v>925</v>
      </c>
      <c r="C731" s="121" t="s">
        <v>619</v>
      </c>
      <c r="D731" s="224">
        <v>0</v>
      </c>
      <c r="E731" s="224">
        <v>0</v>
      </c>
      <c r="F731" s="420">
        <v>100</v>
      </c>
      <c r="G731" s="421"/>
      <c r="H731" s="87"/>
    </row>
    <row r="732" spans="1:8" ht="15" customHeight="1">
      <c r="A732" s="418"/>
      <c r="B732" s="419"/>
      <c r="C732" s="124" t="s">
        <v>636</v>
      </c>
      <c r="D732" s="224">
        <v>0</v>
      </c>
      <c r="E732" s="224">
        <v>0</v>
      </c>
      <c r="F732" s="420"/>
      <c r="G732" s="421"/>
      <c r="H732" s="87"/>
    </row>
    <row r="733" spans="1:8" ht="15" customHeight="1">
      <c r="A733" s="418"/>
      <c r="B733" s="419"/>
      <c r="C733" s="124" t="s">
        <v>657</v>
      </c>
      <c r="D733" s="227">
        <v>3.6900000000000002E-4</v>
      </c>
      <c r="E733" s="227">
        <v>3.6900000000000002E-4</v>
      </c>
      <c r="F733" s="420"/>
      <c r="G733" s="421"/>
    </row>
    <row r="734" spans="1:8" ht="15" customHeight="1">
      <c r="A734" s="418"/>
      <c r="B734" s="419"/>
      <c r="C734" s="191" t="s">
        <v>634</v>
      </c>
      <c r="D734" s="201">
        <v>3.6699999999999998E-4</v>
      </c>
      <c r="E734" s="221">
        <v>3.6699999999999998E-4</v>
      </c>
      <c r="F734" s="420"/>
      <c r="G734" s="421"/>
    </row>
    <row r="735" spans="1:8" ht="15" customHeight="1">
      <c r="A735" s="418" t="s">
        <v>326</v>
      </c>
      <c r="B735" s="419" t="s">
        <v>926</v>
      </c>
      <c r="C735" s="121" t="s">
        <v>619</v>
      </c>
      <c r="D735" s="130">
        <v>0</v>
      </c>
      <c r="E735" s="131">
        <v>0</v>
      </c>
      <c r="F735" s="420">
        <v>100</v>
      </c>
      <c r="G735" s="421"/>
    </row>
    <row r="736" spans="1:8" ht="15" customHeight="1">
      <c r="A736" s="418"/>
      <c r="B736" s="419"/>
      <c r="C736" s="124" t="s">
        <v>640</v>
      </c>
      <c r="D736" s="57">
        <v>4.5199999999999998E-4</v>
      </c>
      <c r="E736" s="97">
        <v>4.5199999999999998E-4</v>
      </c>
      <c r="F736" s="420"/>
      <c r="G736" s="421"/>
    </row>
    <row r="737" spans="1:8" ht="15" customHeight="1">
      <c r="A737" s="418"/>
      <c r="B737" s="419"/>
      <c r="C737" s="164" t="s">
        <v>634</v>
      </c>
      <c r="D737" s="106">
        <v>4.3800000000000002E-4</v>
      </c>
      <c r="E737" s="100">
        <v>4.3800000000000002E-4</v>
      </c>
      <c r="F737" s="420"/>
      <c r="G737" s="421"/>
    </row>
    <row r="738" spans="1:8" ht="15" customHeight="1">
      <c r="A738" s="80" t="s">
        <v>327</v>
      </c>
      <c r="B738" s="81" t="s">
        <v>927</v>
      </c>
      <c r="C738" s="167"/>
      <c r="D738" s="90">
        <v>3.4099999999999999E-4</v>
      </c>
      <c r="E738" s="91">
        <v>3.4099999999999999E-4</v>
      </c>
      <c r="F738" s="85">
        <v>100</v>
      </c>
      <c r="G738" s="86"/>
      <c r="H738" s="87"/>
    </row>
    <row r="739" spans="1:8" ht="15" customHeight="1">
      <c r="A739" s="80" t="s">
        <v>328</v>
      </c>
      <c r="B739" s="81" t="s">
        <v>928</v>
      </c>
      <c r="C739" s="89"/>
      <c r="D739" s="90">
        <v>6.0999999999999997E-4</v>
      </c>
      <c r="E739" s="91">
        <v>6.0999999999999997E-4</v>
      </c>
      <c r="F739" s="85">
        <v>100</v>
      </c>
      <c r="G739" s="86"/>
      <c r="H739" s="87"/>
    </row>
    <row r="740" spans="1:8" ht="15" customHeight="1">
      <c r="A740" s="80" t="s">
        <v>329</v>
      </c>
      <c r="B740" s="81" t="s">
        <v>929</v>
      </c>
      <c r="C740" s="89"/>
      <c r="D740" s="90">
        <v>5.53E-4</v>
      </c>
      <c r="E740" s="91">
        <v>5.53E-4</v>
      </c>
      <c r="F740" s="85">
        <v>100</v>
      </c>
      <c r="G740" s="86"/>
      <c r="H740" s="87"/>
    </row>
    <row r="741" spans="1:8" ht="15" customHeight="1">
      <c r="A741" s="80" t="s">
        <v>330</v>
      </c>
      <c r="B741" s="81" t="s">
        <v>930</v>
      </c>
      <c r="C741" s="89"/>
      <c r="D741" s="90">
        <v>2.32E-4</v>
      </c>
      <c r="E741" s="91">
        <v>2.32E-4</v>
      </c>
      <c r="F741" s="85" t="s">
        <v>587</v>
      </c>
      <c r="G741" s="86"/>
      <c r="H741" s="87"/>
    </row>
    <row r="742" spans="1:8" ht="19.350000000000001" customHeight="1">
      <c r="A742" s="80" t="s">
        <v>331</v>
      </c>
      <c r="B742" s="81" t="s">
        <v>931</v>
      </c>
      <c r="C742" s="89"/>
      <c r="D742" s="90">
        <v>3.4099999999999999E-4</v>
      </c>
      <c r="E742" s="223">
        <v>3.4099999999999999E-4</v>
      </c>
      <c r="F742" s="85">
        <v>100</v>
      </c>
      <c r="G742" s="301"/>
      <c r="H742" s="87"/>
    </row>
    <row r="743" spans="1:8" ht="15" customHeight="1">
      <c r="A743" s="418" t="s">
        <v>332</v>
      </c>
      <c r="B743" s="419" t="s">
        <v>932</v>
      </c>
      <c r="C743" s="94" t="s">
        <v>619</v>
      </c>
      <c r="D743" s="302">
        <v>0</v>
      </c>
      <c r="E743" s="303">
        <v>0</v>
      </c>
      <c r="F743" s="420">
        <v>100</v>
      </c>
      <c r="G743" s="421"/>
      <c r="H743" s="87"/>
    </row>
    <row r="744" spans="1:8" ht="15" customHeight="1">
      <c r="A744" s="418"/>
      <c r="B744" s="419"/>
      <c r="C744" s="132" t="s">
        <v>640</v>
      </c>
      <c r="D744" s="57">
        <v>3.3100000000000002E-4</v>
      </c>
      <c r="E744" s="97">
        <v>3.3100000000000002E-4</v>
      </c>
      <c r="F744" s="420"/>
      <c r="G744" s="421"/>
    </row>
    <row r="745" spans="1:8" ht="15" customHeight="1">
      <c r="A745" s="418"/>
      <c r="B745" s="419"/>
      <c r="C745" s="96" t="s">
        <v>634</v>
      </c>
      <c r="D745" s="99">
        <v>2.8200000000000002E-4</v>
      </c>
      <c r="E745" s="84">
        <v>2.8200000000000002E-4</v>
      </c>
      <c r="F745" s="420"/>
      <c r="G745" s="421"/>
    </row>
    <row r="746" spans="1:8" ht="15" customHeight="1">
      <c r="A746" s="80" t="s">
        <v>333</v>
      </c>
      <c r="B746" s="81" t="s">
        <v>933</v>
      </c>
      <c r="C746" s="89"/>
      <c r="D746" s="90">
        <v>4.9299999999999995E-4</v>
      </c>
      <c r="E746" s="91">
        <v>4.9299999999999995E-4</v>
      </c>
      <c r="F746" s="85">
        <v>100</v>
      </c>
      <c r="G746" s="86"/>
      <c r="H746" s="87"/>
    </row>
    <row r="747" spans="1:8" ht="27">
      <c r="A747" s="80" t="s">
        <v>334</v>
      </c>
      <c r="B747" s="81" t="s">
        <v>934</v>
      </c>
      <c r="C747" s="89"/>
      <c r="D747" s="90">
        <v>5.3399999999999997E-4</v>
      </c>
      <c r="E747" s="91">
        <v>5.3399999999999997E-4</v>
      </c>
      <c r="F747" s="85">
        <v>97.56500149519178</v>
      </c>
      <c r="G747" s="86" t="s">
        <v>857</v>
      </c>
      <c r="H747" s="87"/>
    </row>
    <row r="748" spans="1:8" ht="15" customHeight="1">
      <c r="A748" s="80" t="s">
        <v>335</v>
      </c>
      <c r="B748" s="81" t="s">
        <v>935</v>
      </c>
      <c r="C748" s="89"/>
      <c r="D748" s="90">
        <v>4.37E-4</v>
      </c>
      <c r="E748" s="91">
        <v>4.37E-4</v>
      </c>
      <c r="F748" s="85">
        <v>100</v>
      </c>
      <c r="G748" s="86"/>
      <c r="H748" s="87"/>
    </row>
    <row r="749" spans="1:8" ht="15" customHeight="1">
      <c r="A749" s="80" t="s">
        <v>336</v>
      </c>
      <c r="B749" s="81" t="s">
        <v>936</v>
      </c>
      <c r="C749" s="89"/>
      <c r="D749" s="90">
        <v>3.4400000000000001E-4</v>
      </c>
      <c r="E749" s="91">
        <v>3.4400000000000001E-4</v>
      </c>
      <c r="F749" s="85">
        <v>100</v>
      </c>
      <c r="G749" s="86"/>
      <c r="H749" s="87"/>
    </row>
    <row r="750" spans="1:8" ht="15" customHeight="1">
      <c r="A750" s="80" t="s">
        <v>337</v>
      </c>
      <c r="B750" s="81" t="s">
        <v>937</v>
      </c>
      <c r="C750" s="89"/>
      <c r="D750" s="90">
        <v>5.13E-4</v>
      </c>
      <c r="E750" s="91">
        <v>5.13E-4</v>
      </c>
      <c r="F750" s="85">
        <v>100</v>
      </c>
      <c r="G750" s="86"/>
      <c r="H750" s="87"/>
    </row>
    <row r="751" spans="1:8" ht="15" customHeight="1">
      <c r="A751" s="80" t="s">
        <v>338</v>
      </c>
      <c r="B751" s="81" t="s">
        <v>938</v>
      </c>
      <c r="C751" s="82"/>
      <c r="D751" s="215">
        <v>4.86E-4</v>
      </c>
      <c r="E751" s="247">
        <v>4.86E-4</v>
      </c>
      <c r="F751" s="85">
        <v>100</v>
      </c>
      <c r="G751" s="86"/>
      <c r="H751" s="87"/>
    </row>
    <row r="752" spans="1:8" ht="15" customHeight="1">
      <c r="A752" s="418" t="s">
        <v>339</v>
      </c>
      <c r="B752" s="419" t="s">
        <v>939</v>
      </c>
      <c r="C752" s="121" t="s">
        <v>619</v>
      </c>
      <c r="D752" s="185">
        <v>0</v>
      </c>
      <c r="E752" s="186">
        <v>0</v>
      </c>
      <c r="F752" s="420">
        <v>99.676608807020145</v>
      </c>
      <c r="G752" s="421" t="s">
        <v>95</v>
      </c>
      <c r="H752" s="87"/>
    </row>
    <row r="753" spans="1:8" ht="15" customHeight="1">
      <c r="A753" s="418"/>
      <c r="B753" s="419"/>
      <c r="C753" s="124" t="s">
        <v>636</v>
      </c>
      <c r="D753" s="57">
        <v>0</v>
      </c>
      <c r="E753" s="97">
        <v>0</v>
      </c>
      <c r="F753" s="420"/>
      <c r="G753" s="421"/>
    </row>
    <row r="754" spans="1:8" ht="15" customHeight="1">
      <c r="A754" s="418"/>
      <c r="B754" s="419"/>
      <c r="C754" s="124" t="s">
        <v>637</v>
      </c>
      <c r="D754" s="57">
        <v>0</v>
      </c>
      <c r="E754" s="97">
        <v>0</v>
      </c>
      <c r="F754" s="420"/>
      <c r="G754" s="421"/>
    </row>
    <row r="755" spans="1:8" ht="15" customHeight="1">
      <c r="A755" s="418"/>
      <c r="B755" s="419"/>
      <c r="C755" s="124" t="s">
        <v>638</v>
      </c>
      <c r="D755" s="57">
        <v>4.3899999999999999E-4</v>
      </c>
      <c r="E755" s="97">
        <v>4.3899999999999999E-4</v>
      </c>
      <c r="F755" s="420"/>
      <c r="G755" s="421"/>
    </row>
    <row r="756" spans="1:8" ht="15" customHeight="1">
      <c r="A756" s="418"/>
      <c r="B756" s="419"/>
      <c r="C756" s="164" t="s">
        <v>634</v>
      </c>
      <c r="D756" s="201">
        <v>2.9799999999999998E-4</v>
      </c>
      <c r="E756" s="189">
        <v>2.9799999999999998E-4</v>
      </c>
      <c r="F756" s="420"/>
      <c r="G756" s="421"/>
    </row>
    <row r="757" spans="1:8" ht="15" customHeight="1">
      <c r="A757" s="80" t="s">
        <v>340</v>
      </c>
      <c r="B757" s="81" t="s">
        <v>940</v>
      </c>
      <c r="C757" s="304"/>
      <c r="D757" s="190">
        <v>4.3399999999999998E-4</v>
      </c>
      <c r="E757" s="305">
        <v>4.3399999999999998E-4</v>
      </c>
      <c r="F757" s="85">
        <v>100</v>
      </c>
      <c r="G757" s="86"/>
      <c r="H757" s="87"/>
    </row>
    <row r="758" spans="1:8">
      <c r="A758" s="80" t="s">
        <v>341</v>
      </c>
      <c r="B758" s="81" t="s">
        <v>941</v>
      </c>
      <c r="C758" s="89"/>
      <c r="D758" s="267">
        <v>3.8900000000000002E-4</v>
      </c>
      <c r="E758" s="91">
        <v>3.8900000000000002E-4</v>
      </c>
      <c r="F758" s="85">
        <v>100</v>
      </c>
      <c r="G758" s="86"/>
      <c r="H758" s="87"/>
    </row>
    <row r="759" spans="1:8" ht="15" customHeight="1">
      <c r="A759" s="80" t="s">
        <v>342</v>
      </c>
      <c r="B759" s="81" t="s">
        <v>942</v>
      </c>
      <c r="C759" s="89"/>
      <c r="D759" s="90">
        <v>3.7500000000000001E-4</v>
      </c>
      <c r="E759" s="91">
        <v>3.7500000000000001E-4</v>
      </c>
      <c r="F759" s="85">
        <v>100</v>
      </c>
      <c r="G759" s="86"/>
      <c r="H759" s="87"/>
    </row>
    <row r="760" spans="1:8" ht="24" customHeight="1">
      <c r="A760" s="80" t="s">
        <v>343</v>
      </c>
      <c r="B760" s="81" t="s">
        <v>943</v>
      </c>
      <c r="C760" s="89"/>
      <c r="D760" s="90">
        <v>4.5300000000000001E-4</v>
      </c>
      <c r="E760" s="91">
        <v>4.5300000000000001E-4</v>
      </c>
      <c r="F760" s="85">
        <v>97.455335842654932</v>
      </c>
      <c r="G760" s="86" t="s">
        <v>95</v>
      </c>
      <c r="H760" s="87"/>
    </row>
    <row r="761" spans="1:8" s="310" customFormat="1" ht="15" customHeight="1">
      <c r="A761" s="418" t="s">
        <v>344</v>
      </c>
      <c r="B761" s="419" t="s">
        <v>944</v>
      </c>
      <c r="C761" s="306" t="s">
        <v>619</v>
      </c>
      <c r="D761" s="307">
        <v>0</v>
      </c>
      <c r="E761" s="308">
        <v>0</v>
      </c>
      <c r="F761" s="483">
        <v>100</v>
      </c>
      <c r="G761" s="484"/>
      <c r="H761" s="309"/>
    </row>
    <row r="762" spans="1:8" s="310" customFormat="1" ht="15" customHeight="1">
      <c r="A762" s="418"/>
      <c r="B762" s="419"/>
      <c r="C762" s="311" t="s">
        <v>640</v>
      </c>
      <c r="D762" s="312">
        <v>4.4700000000000002E-4</v>
      </c>
      <c r="E762" s="313">
        <v>4.4700000000000002E-4</v>
      </c>
      <c r="F762" s="483"/>
      <c r="G762" s="484"/>
    </row>
    <row r="763" spans="1:8" s="310" customFormat="1" ht="15" customHeight="1">
      <c r="A763" s="418"/>
      <c r="B763" s="419"/>
      <c r="C763" s="314" t="s">
        <v>634</v>
      </c>
      <c r="D763" s="315">
        <v>4.3899999999999999E-4</v>
      </c>
      <c r="E763" s="316">
        <v>4.3899999999999999E-4</v>
      </c>
      <c r="F763" s="483"/>
      <c r="G763" s="484"/>
    </row>
    <row r="764" spans="1:8">
      <c r="A764" s="80" t="s">
        <v>345</v>
      </c>
      <c r="B764" s="81" t="s">
        <v>945</v>
      </c>
      <c r="C764" s="89"/>
      <c r="D764" s="90">
        <v>3.6900000000000002E-4</v>
      </c>
      <c r="E764" s="91">
        <v>3.6900000000000002E-4</v>
      </c>
      <c r="F764" s="85" t="s">
        <v>587</v>
      </c>
      <c r="G764" s="86"/>
      <c r="H764" s="87"/>
    </row>
    <row r="765" spans="1:8">
      <c r="A765" s="80" t="s">
        <v>346</v>
      </c>
      <c r="B765" s="81" t="s">
        <v>946</v>
      </c>
      <c r="C765" s="89"/>
      <c r="D765" s="90">
        <v>4.6000000000000001E-4</v>
      </c>
      <c r="E765" s="91">
        <v>4.6000000000000001E-4</v>
      </c>
      <c r="F765" s="85">
        <v>100</v>
      </c>
      <c r="G765" s="86"/>
      <c r="H765" s="87"/>
    </row>
    <row r="766" spans="1:8" ht="15" customHeight="1">
      <c r="A766" s="80" t="s">
        <v>347</v>
      </c>
      <c r="B766" s="81" t="s">
        <v>947</v>
      </c>
      <c r="C766" s="89"/>
      <c r="D766" s="90">
        <v>3.7300000000000001E-4</v>
      </c>
      <c r="E766" s="91">
        <v>3.68E-4</v>
      </c>
      <c r="F766" s="85">
        <v>100</v>
      </c>
      <c r="G766" s="86"/>
      <c r="H766" s="87"/>
    </row>
    <row r="767" spans="1:8" ht="15" customHeight="1">
      <c r="A767" s="418" t="s">
        <v>348</v>
      </c>
      <c r="B767" s="419" t="s">
        <v>948</v>
      </c>
      <c r="C767" s="82" t="s">
        <v>619</v>
      </c>
      <c r="D767" s="55">
        <v>3.86E-4</v>
      </c>
      <c r="E767" s="95">
        <v>0</v>
      </c>
      <c r="F767" s="420">
        <v>100</v>
      </c>
      <c r="G767" s="421"/>
      <c r="H767" s="87"/>
    </row>
    <row r="768" spans="1:8" ht="15" customHeight="1">
      <c r="A768" s="418"/>
      <c r="B768" s="419"/>
      <c r="C768" s="108" t="s">
        <v>640</v>
      </c>
      <c r="D768" s="57">
        <v>3.3300000000000002E-4</v>
      </c>
      <c r="E768" s="97">
        <v>3.3300000000000002E-4</v>
      </c>
      <c r="F768" s="420"/>
      <c r="G768" s="421"/>
    </row>
    <row r="769" spans="1:9" ht="15" customHeight="1">
      <c r="A769" s="418"/>
      <c r="B769" s="419"/>
      <c r="C769" s="98" t="s">
        <v>634</v>
      </c>
      <c r="D769" s="99">
        <v>3.3300000000000002E-4</v>
      </c>
      <c r="E769" s="100">
        <v>3.3300000000000002E-4</v>
      </c>
      <c r="F769" s="420"/>
      <c r="G769" s="421"/>
    </row>
    <row r="770" spans="1:9" ht="27">
      <c r="A770" s="80" t="s">
        <v>349</v>
      </c>
      <c r="B770" s="81" t="s">
        <v>949</v>
      </c>
      <c r="C770" s="96"/>
      <c r="D770" s="267">
        <v>5.4699999999999996E-4</v>
      </c>
      <c r="E770" s="84">
        <v>5.4699999999999996E-4</v>
      </c>
      <c r="F770" s="85">
        <v>73.653058666469946</v>
      </c>
      <c r="G770" s="86" t="s">
        <v>95</v>
      </c>
      <c r="H770" s="87"/>
    </row>
    <row r="771" spans="1:9" ht="27">
      <c r="A771" s="80" t="s">
        <v>350</v>
      </c>
      <c r="B771" s="81" t="s">
        <v>950</v>
      </c>
      <c r="C771" s="89"/>
      <c r="D771" s="90">
        <v>4.6900000000000002E-4</v>
      </c>
      <c r="E771" s="91">
        <v>4.6900000000000002E-4</v>
      </c>
      <c r="F771" s="85">
        <v>83.089661157483491</v>
      </c>
      <c r="G771" s="86" t="s">
        <v>559</v>
      </c>
      <c r="H771" s="87"/>
    </row>
    <row r="772" spans="1:9" ht="15" customHeight="1">
      <c r="A772" s="418" t="s">
        <v>351</v>
      </c>
      <c r="B772" s="419" t="s">
        <v>951</v>
      </c>
      <c r="C772" s="82" t="s">
        <v>619</v>
      </c>
      <c r="D772" s="55">
        <v>0</v>
      </c>
      <c r="E772" s="95">
        <v>0</v>
      </c>
      <c r="F772" s="420">
        <v>100</v>
      </c>
      <c r="G772" s="421"/>
      <c r="H772" s="87"/>
      <c r="I772" s="296"/>
    </row>
    <row r="773" spans="1:9" ht="15" customHeight="1">
      <c r="A773" s="418"/>
      <c r="B773" s="419"/>
      <c r="C773" s="98" t="s">
        <v>634</v>
      </c>
      <c r="D773" s="99">
        <v>0</v>
      </c>
      <c r="E773" s="100">
        <v>0</v>
      </c>
      <c r="F773" s="420"/>
      <c r="G773" s="421"/>
    </row>
    <row r="774" spans="1:9" ht="15" customHeight="1">
      <c r="A774" s="80" t="s">
        <v>352</v>
      </c>
      <c r="B774" s="81" t="s">
        <v>952</v>
      </c>
      <c r="C774" s="89"/>
      <c r="D774" s="90">
        <v>1.0399999999999999E-4</v>
      </c>
      <c r="E774" s="91">
        <v>1.0399999999999999E-4</v>
      </c>
      <c r="F774" s="85">
        <v>100</v>
      </c>
      <c r="G774" s="86"/>
      <c r="H774" s="87"/>
    </row>
    <row r="775" spans="1:9" ht="15" customHeight="1">
      <c r="A775" s="80" t="s">
        <v>353</v>
      </c>
      <c r="B775" s="81" t="s">
        <v>953</v>
      </c>
      <c r="C775" s="89"/>
      <c r="D775" s="90">
        <v>3.4099999999999999E-4</v>
      </c>
      <c r="E775" s="91">
        <v>3.4099999999999999E-4</v>
      </c>
      <c r="F775" s="85">
        <v>100</v>
      </c>
      <c r="G775" s="86"/>
      <c r="H775" s="87"/>
    </row>
    <row r="776" spans="1:9" ht="28.5" customHeight="1">
      <c r="A776" s="80" t="s">
        <v>354</v>
      </c>
      <c r="B776" s="81" t="s">
        <v>954</v>
      </c>
      <c r="C776" s="82"/>
      <c r="D776" s="215">
        <v>1.4999999999999999E-4</v>
      </c>
      <c r="E776" s="247">
        <v>1.4999999999999999E-4</v>
      </c>
      <c r="F776" s="85">
        <v>84.953150835936071</v>
      </c>
      <c r="G776" s="86" t="s">
        <v>95</v>
      </c>
      <c r="H776" s="87"/>
    </row>
    <row r="777" spans="1:9" ht="15" customHeight="1">
      <c r="A777" s="418" t="s">
        <v>355</v>
      </c>
      <c r="B777" s="419" t="s">
        <v>955</v>
      </c>
      <c r="C777" s="82" t="s">
        <v>619</v>
      </c>
      <c r="D777" s="317">
        <v>0</v>
      </c>
      <c r="E777" s="318">
        <v>0</v>
      </c>
      <c r="F777" s="420">
        <v>100</v>
      </c>
      <c r="G777" s="421"/>
    </row>
    <row r="778" spans="1:9" ht="15" customHeight="1">
      <c r="A778" s="418"/>
      <c r="B778" s="419"/>
      <c r="C778" s="108" t="s">
        <v>640</v>
      </c>
      <c r="D778" s="57">
        <v>8.1999999999999998E-4</v>
      </c>
      <c r="E778" s="97">
        <v>8.1999999999999998E-4</v>
      </c>
      <c r="F778" s="420"/>
      <c r="G778" s="421"/>
    </row>
    <row r="779" spans="1:9" ht="15" customHeight="1">
      <c r="A779" s="418"/>
      <c r="B779" s="419"/>
      <c r="C779" s="163" t="s">
        <v>634</v>
      </c>
      <c r="D779" s="106">
        <v>2.0599999999999999E-4</v>
      </c>
      <c r="E779" s="84">
        <v>2.0599999999999999E-4</v>
      </c>
      <c r="F779" s="420"/>
      <c r="G779" s="421"/>
    </row>
    <row r="780" spans="1:9" ht="15" customHeight="1">
      <c r="A780" s="418" t="s">
        <v>356</v>
      </c>
      <c r="B780" s="419" t="s">
        <v>956</v>
      </c>
      <c r="C780" s="121" t="s">
        <v>619</v>
      </c>
      <c r="D780" s="130">
        <v>0</v>
      </c>
      <c r="E780" s="131">
        <v>0</v>
      </c>
      <c r="F780" s="420" t="s">
        <v>587</v>
      </c>
      <c r="G780" s="421"/>
      <c r="H780" s="87"/>
    </row>
    <row r="781" spans="1:9" ht="15" customHeight="1">
      <c r="A781" s="418"/>
      <c r="B781" s="419"/>
      <c r="C781" s="124" t="s">
        <v>640</v>
      </c>
      <c r="D781" s="57">
        <v>3.9599999999999998E-4</v>
      </c>
      <c r="E781" s="97">
        <v>3.9599999999999998E-4</v>
      </c>
      <c r="F781" s="420"/>
      <c r="G781" s="421"/>
    </row>
    <row r="782" spans="1:9" ht="15" customHeight="1">
      <c r="A782" s="418"/>
      <c r="B782" s="419"/>
      <c r="C782" s="164" t="s">
        <v>634</v>
      </c>
      <c r="D782" s="106">
        <v>3.79E-4</v>
      </c>
      <c r="E782" s="100">
        <v>3.79E-4</v>
      </c>
      <c r="F782" s="420"/>
      <c r="G782" s="421"/>
    </row>
    <row r="783" spans="1:9" ht="15" customHeight="1">
      <c r="A783" s="80" t="s">
        <v>357</v>
      </c>
      <c r="B783" s="81" t="s">
        <v>957</v>
      </c>
      <c r="C783" s="96"/>
      <c r="D783" s="90">
        <v>4.6099999999999998E-4</v>
      </c>
      <c r="E783" s="91">
        <v>4.6099999999999998E-4</v>
      </c>
      <c r="F783" s="85">
        <v>100</v>
      </c>
      <c r="G783" s="86"/>
      <c r="H783" s="87"/>
    </row>
    <row r="784" spans="1:9" ht="15" customHeight="1">
      <c r="A784" s="418" t="s">
        <v>358</v>
      </c>
      <c r="B784" s="419" t="s">
        <v>958</v>
      </c>
      <c r="C784" s="121" t="s">
        <v>619</v>
      </c>
      <c r="D784" s="55">
        <v>0</v>
      </c>
      <c r="E784" s="95">
        <v>0</v>
      </c>
      <c r="F784" s="420">
        <v>92.783199505867813</v>
      </c>
      <c r="G784" s="421" t="s">
        <v>95</v>
      </c>
      <c r="H784" s="87"/>
    </row>
    <row r="785" spans="1:8" ht="15" customHeight="1">
      <c r="A785" s="418"/>
      <c r="B785" s="419"/>
      <c r="C785" s="124" t="s">
        <v>640</v>
      </c>
      <c r="D785" s="57">
        <v>5.0699999999999996E-4</v>
      </c>
      <c r="E785" s="97">
        <v>5.0699999999999996E-4</v>
      </c>
      <c r="F785" s="420"/>
      <c r="G785" s="421"/>
    </row>
    <row r="786" spans="1:8" ht="15" customHeight="1">
      <c r="A786" s="418"/>
      <c r="B786" s="419"/>
      <c r="C786" s="164" t="s">
        <v>634</v>
      </c>
      <c r="D786" s="201">
        <v>4.8899999999999996E-4</v>
      </c>
      <c r="E786" s="110">
        <v>4.8899999999999996E-4</v>
      </c>
      <c r="F786" s="420"/>
      <c r="G786" s="421"/>
    </row>
    <row r="787" spans="1:8" ht="14.25" customHeight="1">
      <c r="A787" s="418" t="s">
        <v>359</v>
      </c>
      <c r="B787" s="419" t="s">
        <v>959</v>
      </c>
      <c r="C787" s="222" t="s">
        <v>619</v>
      </c>
      <c r="D787" s="131">
        <v>0</v>
      </c>
      <c r="E787" s="55">
        <v>0</v>
      </c>
      <c r="F787" s="450" t="s">
        <v>587</v>
      </c>
      <c r="G787" s="421"/>
      <c r="H787" s="87"/>
    </row>
    <row r="788" spans="1:8" ht="14.25" customHeight="1">
      <c r="A788" s="418"/>
      <c r="B788" s="419"/>
      <c r="C788" s="124" t="s">
        <v>640</v>
      </c>
      <c r="D788" s="135">
        <v>0</v>
      </c>
      <c r="E788" s="57">
        <v>0</v>
      </c>
      <c r="F788" s="450"/>
      <c r="G788" s="421"/>
      <c r="H788" s="87"/>
    </row>
    <row r="789" spans="1:8">
      <c r="A789" s="418"/>
      <c r="B789" s="419"/>
      <c r="C789" s="164" t="s">
        <v>634</v>
      </c>
      <c r="D789" s="209">
        <v>0</v>
      </c>
      <c r="E789" s="70">
        <v>0</v>
      </c>
      <c r="F789" s="450"/>
      <c r="G789" s="421"/>
    </row>
    <row r="790" spans="1:8" ht="15" customHeight="1">
      <c r="A790" s="418" t="s">
        <v>360</v>
      </c>
      <c r="B790" s="419" t="s">
        <v>960</v>
      </c>
      <c r="C790" s="165" t="s">
        <v>619</v>
      </c>
      <c r="D790" s="95">
        <v>0</v>
      </c>
      <c r="E790" s="55">
        <v>0</v>
      </c>
      <c r="F790" s="450">
        <v>100</v>
      </c>
      <c r="G790" s="485"/>
      <c r="H790" s="87"/>
    </row>
    <row r="791" spans="1:8" ht="15" customHeight="1">
      <c r="A791" s="418"/>
      <c r="B791" s="419"/>
      <c r="C791" s="132" t="s">
        <v>636</v>
      </c>
      <c r="D791" s="97">
        <v>0</v>
      </c>
      <c r="E791" s="57">
        <v>0</v>
      </c>
      <c r="F791" s="450"/>
      <c r="G791" s="485"/>
    </row>
    <row r="792" spans="1:8" ht="15" customHeight="1">
      <c r="A792" s="418"/>
      <c r="B792" s="419"/>
      <c r="C792" s="96" t="s">
        <v>657</v>
      </c>
      <c r="D792" s="97">
        <v>5.0100000000000003E-4</v>
      </c>
      <c r="E792" s="57">
        <v>5.0100000000000003E-4</v>
      </c>
      <c r="F792" s="450"/>
      <c r="G792" s="485"/>
    </row>
    <row r="793" spans="1:8" ht="15" customHeight="1">
      <c r="A793" s="418"/>
      <c r="B793" s="419"/>
      <c r="C793" s="163" t="s">
        <v>634</v>
      </c>
      <c r="D793" s="319">
        <v>4.9399999999999997E-4</v>
      </c>
      <c r="E793" s="58">
        <v>4.9399999999999997E-4</v>
      </c>
      <c r="F793" s="450"/>
      <c r="G793" s="485"/>
    </row>
    <row r="794" spans="1:8" ht="27" customHeight="1">
      <c r="A794" s="80" t="s">
        <v>361</v>
      </c>
      <c r="B794" s="81" t="s">
        <v>961</v>
      </c>
      <c r="C794" s="167"/>
      <c r="D794" s="267">
        <v>4.7399999999999997E-4</v>
      </c>
      <c r="E794" s="84">
        <v>4.7399999999999997E-4</v>
      </c>
      <c r="F794" s="85">
        <v>94.04</v>
      </c>
      <c r="G794" s="86" t="s">
        <v>95</v>
      </c>
      <c r="H794" s="87"/>
    </row>
    <row r="795" spans="1:8" ht="42" customHeight="1">
      <c r="A795" s="80" t="s">
        <v>362</v>
      </c>
      <c r="B795" s="81" t="s">
        <v>962</v>
      </c>
      <c r="C795" s="89"/>
      <c r="D795" s="215">
        <v>4.7800000000000002E-4</v>
      </c>
      <c r="E795" s="247">
        <v>4.7800000000000002E-4</v>
      </c>
      <c r="F795" s="85">
        <v>2.52948699729999</v>
      </c>
      <c r="G795" s="86" t="s">
        <v>963</v>
      </c>
      <c r="H795" s="87"/>
    </row>
    <row r="796" spans="1:8" ht="15" customHeight="1">
      <c r="A796" s="418" t="s">
        <v>363</v>
      </c>
      <c r="B796" s="419" t="s">
        <v>964</v>
      </c>
      <c r="C796" s="204" t="s">
        <v>619</v>
      </c>
      <c r="D796" s="193">
        <v>0</v>
      </c>
      <c r="E796" s="194">
        <v>0</v>
      </c>
      <c r="F796" s="420">
        <v>93.621887729540148</v>
      </c>
      <c r="G796" s="421" t="s">
        <v>95</v>
      </c>
      <c r="H796" s="87"/>
    </row>
    <row r="797" spans="1:8" ht="15" customHeight="1">
      <c r="A797" s="418"/>
      <c r="B797" s="419"/>
      <c r="C797" s="274" t="s">
        <v>640</v>
      </c>
      <c r="D797" s="170">
        <v>0</v>
      </c>
      <c r="E797" s="117">
        <v>0</v>
      </c>
      <c r="F797" s="420"/>
      <c r="G797" s="421"/>
      <c r="H797" s="87"/>
    </row>
    <row r="798" spans="1:8" ht="15" customHeight="1">
      <c r="A798" s="418"/>
      <c r="B798" s="419"/>
      <c r="C798" s="276" t="s">
        <v>634</v>
      </c>
      <c r="D798" s="277">
        <v>0</v>
      </c>
      <c r="E798" s="128">
        <v>0</v>
      </c>
      <c r="F798" s="420"/>
      <c r="G798" s="421"/>
      <c r="H798" s="87"/>
    </row>
    <row r="799" spans="1:8" ht="15" customHeight="1">
      <c r="A799" s="80" t="s">
        <v>364</v>
      </c>
      <c r="B799" s="81" t="s">
        <v>965</v>
      </c>
      <c r="C799" s="89"/>
      <c r="D799" s="90">
        <v>2.0599999999999999E-4</v>
      </c>
      <c r="E799" s="91">
        <v>2.0599999999999999E-4</v>
      </c>
      <c r="F799" s="85">
        <v>100</v>
      </c>
      <c r="G799" s="86"/>
      <c r="H799" s="87"/>
    </row>
    <row r="800" spans="1:8" ht="15" customHeight="1">
      <c r="A800" s="80" t="s">
        <v>365</v>
      </c>
      <c r="B800" s="81" t="s">
        <v>966</v>
      </c>
      <c r="C800" s="89"/>
      <c r="D800" s="90">
        <v>3.4099999999999999E-4</v>
      </c>
      <c r="E800" s="91">
        <v>3.4099999999999999E-4</v>
      </c>
      <c r="F800" s="85">
        <v>100</v>
      </c>
      <c r="G800" s="86"/>
      <c r="H800" s="87"/>
    </row>
    <row r="801" spans="1:8" ht="15" customHeight="1">
      <c r="A801" s="80" t="s">
        <v>366</v>
      </c>
      <c r="B801" s="81" t="s">
        <v>967</v>
      </c>
      <c r="C801" s="89"/>
      <c r="D801" s="90">
        <v>5.9999999999999995E-4</v>
      </c>
      <c r="E801" s="91">
        <v>5.9999999999999995E-4</v>
      </c>
      <c r="F801" s="85">
        <v>100</v>
      </c>
      <c r="G801" s="86"/>
      <c r="H801" s="87"/>
    </row>
    <row r="802" spans="1:8" ht="15" customHeight="1">
      <c r="A802" s="418" t="s">
        <v>367</v>
      </c>
      <c r="B802" s="419" t="s">
        <v>968</v>
      </c>
      <c r="C802" s="204" t="s">
        <v>619</v>
      </c>
      <c r="D802" s="320">
        <v>0</v>
      </c>
      <c r="E802" s="321">
        <v>0</v>
      </c>
      <c r="F802" s="420">
        <v>100</v>
      </c>
      <c r="G802" s="421"/>
      <c r="H802" s="87"/>
    </row>
    <row r="803" spans="1:8" ht="15" customHeight="1">
      <c r="A803" s="418"/>
      <c r="B803" s="419"/>
      <c r="C803" s="132" t="s">
        <v>640</v>
      </c>
      <c r="D803" s="57">
        <v>5.1699999999999999E-4</v>
      </c>
      <c r="E803" s="97">
        <v>5.1699999999999999E-4</v>
      </c>
      <c r="F803" s="420"/>
      <c r="G803" s="421"/>
    </row>
    <row r="804" spans="1:8" ht="15" customHeight="1">
      <c r="A804" s="418"/>
      <c r="B804" s="419"/>
      <c r="C804" s="276" t="s">
        <v>634</v>
      </c>
      <c r="D804" s="322">
        <v>5.1699999999999999E-4</v>
      </c>
      <c r="E804" s="323">
        <v>5.1699999999999999E-4</v>
      </c>
      <c r="F804" s="420"/>
      <c r="G804" s="421"/>
    </row>
    <row r="805" spans="1:8" ht="15" customHeight="1">
      <c r="A805" s="418" t="s">
        <v>368</v>
      </c>
      <c r="B805" s="419" t="s">
        <v>969</v>
      </c>
      <c r="C805" s="284" t="s">
        <v>619</v>
      </c>
      <c r="D805" s="61">
        <v>0</v>
      </c>
      <c r="E805" s="324">
        <v>0</v>
      </c>
      <c r="F805" s="420" t="s">
        <v>587</v>
      </c>
      <c r="G805" s="421"/>
      <c r="H805" s="87"/>
    </row>
    <row r="806" spans="1:8" ht="15" customHeight="1">
      <c r="A806" s="418"/>
      <c r="B806" s="419"/>
      <c r="C806" s="104" t="s">
        <v>636</v>
      </c>
      <c r="D806" s="62">
        <v>0</v>
      </c>
      <c r="E806" s="230">
        <v>0</v>
      </c>
      <c r="F806" s="420"/>
      <c r="G806" s="421"/>
    </row>
    <row r="807" spans="1:8" ht="15" customHeight="1">
      <c r="A807" s="418"/>
      <c r="B807" s="419"/>
      <c r="C807" s="132" t="s">
        <v>657</v>
      </c>
      <c r="D807" s="57">
        <v>4.0700000000000003E-4</v>
      </c>
      <c r="E807" s="97">
        <v>4.0700000000000003E-4</v>
      </c>
      <c r="F807" s="420"/>
      <c r="G807" s="421"/>
    </row>
    <row r="808" spans="1:8" ht="15" customHeight="1">
      <c r="A808" s="418"/>
      <c r="B808" s="419"/>
      <c r="C808" s="276" t="s">
        <v>634</v>
      </c>
      <c r="D808" s="146">
        <v>3.9800000000000002E-4</v>
      </c>
      <c r="E808" s="232">
        <v>3.9800000000000002E-4</v>
      </c>
      <c r="F808" s="420"/>
      <c r="G808" s="421"/>
    </row>
    <row r="809" spans="1:8" ht="15" customHeight="1">
      <c r="A809" s="80" t="s">
        <v>369</v>
      </c>
      <c r="B809" s="81" t="s">
        <v>970</v>
      </c>
      <c r="C809" s="167"/>
      <c r="D809" s="267">
        <v>2.2499999999999999E-4</v>
      </c>
      <c r="E809" s="84">
        <v>2.2499999999999999E-4</v>
      </c>
      <c r="F809" s="85">
        <v>100</v>
      </c>
      <c r="G809" s="86"/>
      <c r="H809" s="87"/>
    </row>
    <row r="810" spans="1:8" ht="15" customHeight="1">
      <c r="A810" s="80" t="s">
        <v>971</v>
      </c>
      <c r="B810" s="81" t="s">
        <v>972</v>
      </c>
      <c r="C810" s="167"/>
      <c r="D810" s="267">
        <v>3.4299999999999999E-4</v>
      </c>
      <c r="E810" s="84">
        <v>3.4299999999999999E-4</v>
      </c>
      <c r="F810" s="85">
        <v>100</v>
      </c>
      <c r="G810" s="86"/>
      <c r="H810" s="87"/>
    </row>
    <row r="811" spans="1:8" ht="15" customHeight="1">
      <c r="A811" s="80" t="s">
        <v>370</v>
      </c>
      <c r="B811" s="81" t="s">
        <v>973</v>
      </c>
      <c r="C811" s="89"/>
      <c r="D811" s="90">
        <v>5.8200000000000005E-4</v>
      </c>
      <c r="E811" s="91">
        <v>5.8200000000000005E-4</v>
      </c>
      <c r="F811" s="85">
        <v>100</v>
      </c>
      <c r="G811" s="86"/>
      <c r="H811" s="87"/>
    </row>
    <row r="812" spans="1:8" ht="15" customHeight="1">
      <c r="A812" s="80" t="s">
        <v>371</v>
      </c>
      <c r="B812" s="81" t="s">
        <v>974</v>
      </c>
      <c r="C812" s="89"/>
      <c r="D812" s="90">
        <v>5.9500000000000004E-4</v>
      </c>
      <c r="E812" s="91">
        <v>5.9500000000000004E-4</v>
      </c>
      <c r="F812" s="85">
        <v>100</v>
      </c>
      <c r="G812" s="86"/>
      <c r="H812" s="87"/>
    </row>
    <row r="813" spans="1:8" ht="15" customHeight="1">
      <c r="A813" s="418" t="s">
        <v>372</v>
      </c>
      <c r="B813" s="419" t="s">
        <v>975</v>
      </c>
      <c r="C813" s="82" t="s">
        <v>619</v>
      </c>
      <c r="D813" s="55">
        <v>0</v>
      </c>
      <c r="E813" s="95">
        <v>0</v>
      </c>
      <c r="F813" s="420">
        <v>100</v>
      </c>
      <c r="G813" s="421"/>
      <c r="H813" s="87"/>
    </row>
    <row r="814" spans="1:8" ht="15" customHeight="1">
      <c r="A814" s="418"/>
      <c r="B814" s="419"/>
      <c r="C814" s="132" t="s">
        <v>640</v>
      </c>
      <c r="D814" s="57">
        <v>4.6500000000000003E-4</v>
      </c>
      <c r="E814" s="97">
        <v>4.6500000000000003E-4</v>
      </c>
      <c r="F814" s="420"/>
      <c r="G814" s="421"/>
    </row>
    <row r="815" spans="1:8" ht="15" customHeight="1">
      <c r="A815" s="418"/>
      <c r="B815" s="419"/>
      <c r="C815" s="96" t="s">
        <v>634</v>
      </c>
      <c r="D815" s="99">
        <v>4.6500000000000003E-4</v>
      </c>
      <c r="E815" s="100">
        <v>4.6500000000000003E-4</v>
      </c>
      <c r="F815" s="420"/>
      <c r="G815" s="421"/>
    </row>
    <row r="816" spans="1:8" ht="15" customHeight="1">
      <c r="A816" s="80" t="s">
        <v>373</v>
      </c>
      <c r="B816" s="81" t="s">
        <v>976</v>
      </c>
      <c r="C816" s="89"/>
      <c r="D816" s="325">
        <v>4.0999999999999999E-4</v>
      </c>
      <c r="E816" s="91">
        <v>4.0999999999999999E-4</v>
      </c>
      <c r="F816" s="85">
        <v>100</v>
      </c>
      <c r="G816" s="86"/>
      <c r="H816" s="87"/>
    </row>
    <row r="817" spans="1:9" ht="15" customHeight="1">
      <c r="A817" s="418" t="s">
        <v>374</v>
      </c>
      <c r="B817" s="419" t="s">
        <v>977</v>
      </c>
      <c r="C817" s="157" t="s">
        <v>619</v>
      </c>
      <c r="D817" s="137">
        <v>0</v>
      </c>
      <c r="E817" s="138">
        <v>0</v>
      </c>
      <c r="F817" s="420">
        <v>100</v>
      </c>
      <c r="G817" s="421"/>
      <c r="H817" s="87"/>
    </row>
    <row r="818" spans="1:9" ht="15" customHeight="1">
      <c r="A818" s="418"/>
      <c r="B818" s="419"/>
      <c r="C818" s="103" t="s">
        <v>636</v>
      </c>
      <c r="D818" s="130">
        <v>3.0600000000000001E-4</v>
      </c>
      <c r="E818" s="131">
        <v>3.0600000000000001E-4</v>
      </c>
      <c r="F818" s="420"/>
      <c r="G818" s="421"/>
    </row>
    <row r="819" spans="1:9" ht="15" customHeight="1">
      <c r="A819" s="418"/>
      <c r="B819" s="419"/>
      <c r="C819" s="104" t="s">
        <v>657</v>
      </c>
      <c r="D819" s="57">
        <v>3.4099999999999999E-4</v>
      </c>
      <c r="E819" s="97">
        <v>3.4099999999999999E-4</v>
      </c>
      <c r="F819" s="420"/>
      <c r="G819" s="421"/>
    </row>
    <row r="820" spans="1:9" ht="15" customHeight="1">
      <c r="A820" s="418"/>
      <c r="B820" s="419"/>
      <c r="C820" s="105" t="s">
        <v>634</v>
      </c>
      <c r="D820" s="106">
        <v>3.3199999999999999E-4</v>
      </c>
      <c r="E820" s="100">
        <v>3.3199999999999999E-4</v>
      </c>
      <c r="F820" s="420"/>
      <c r="G820" s="421"/>
    </row>
    <row r="821" spans="1:9" ht="15" customHeight="1">
      <c r="A821" s="80" t="s">
        <v>375</v>
      </c>
      <c r="B821" s="81" t="s">
        <v>978</v>
      </c>
      <c r="C821" s="89"/>
      <c r="D821" s="90">
        <v>4.6500000000000003E-4</v>
      </c>
      <c r="E821" s="91">
        <v>4.6500000000000003E-4</v>
      </c>
      <c r="F821" s="85">
        <v>100</v>
      </c>
      <c r="G821" s="86"/>
      <c r="H821" s="87"/>
    </row>
    <row r="822" spans="1:9" ht="15" customHeight="1">
      <c r="A822" s="80" t="s">
        <v>376</v>
      </c>
      <c r="B822" s="81" t="s">
        <v>979</v>
      </c>
      <c r="C822" s="89"/>
      <c r="D822" s="90" t="s">
        <v>616</v>
      </c>
      <c r="E822" s="91" t="s">
        <v>616</v>
      </c>
      <c r="F822" s="85" t="s">
        <v>587</v>
      </c>
      <c r="G822" s="86"/>
      <c r="H822" s="87"/>
    </row>
    <row r="823" spans="1:9" ht="15" customHeight="1">
      <c r="A823" s="80" t="s">
        <v>377</v>
      </c>
      <c r="B823" s="81" t="s">
        <v>980</v>
      </c>
      <c r="C823" s="89"/>
      <c r="D823" s="90">
        <v>5.9800000000000001E-4</v>
      </c>
      <c r="E823" s="91">
        <v>5.9800000000000001E-4</v>
      </c>
      <c r="F823" s="85">
        <v>100</v>
      </c>
      <c r="G823" s="86"/>
      <c r="H823" s="87"/>
    </row>
    <row r="824" spans="1:9" ht="15" customHeight="1">
      <c r="A824" s="418" t="s">
        <v>378</v>
      </c>
      <c r="B824" s="419" t="s">
        <v>981</v>
      </c>
      <c r="C824" s="94" t="s">
        <v>619</v>
      </c>
      <c r="D824" s="55">
        <v>0</v>
      </c>
      <c r="E824" s="95">
        <v>0</v>
      </c>
      <c r="F824" s="420">
        <v>89.587114337568053</v>
      </c>
      <c r="G824" s="421" t="s">
        <v>95</v>
      </c>
      <c r="H824" s="87"/>
    </row>
    <row r="825" spans="1:9" ht="15" customHeight="1">
      <c r="A825" s="418"/>
      <c r="B825" s="419"/>
      <c r="C825" s="96" t="s">
        <v>640</v>
      </c>
      <c r="D825" s="57">
        <v>5.4600000000000004E-4</v>
      </c>
      <c r="E825" s="97">
        <v>5.4600000000000004E-4</v>
      </c>
      <c r="F825" s="420"/>
      <c r="G825" s="421"/>
    </row>
    <row r="826" spans="1:9" ht="15" customHeight="1">
      <c r="A826" s="418"/>
      <c r="B826" s="419"/>
      <c r="C826" s="98" t="s">
        <v>634</v>
      </c>
      <c r="D826" s="99">
        <v>5.0900000000000001E-4</v>
      </c>
      <c r="E826" s="100">
        <v>5.0900000000000001E-4</v>
      </c>
      <c r="F826" s="420"/>
      <c r="G826" s="421"/>
    </row>
    <row r="827" spans="1:9" ht="15" customHeight="1">
      <c r="A827" s="80" t="s">
        <v>379</v>
      </c>
      <c r="B827" s="81" t="s">
        <v>982</v>
      </c>
      <c r="C827" s="89"/>
      <c r="D827" s="90">
        <v>1.9100000000000001E-4</v>
      </c>
      <c r="E827" s="91">
        <v>1.9100000000000001E-4</v>
      </c>
      <c r="F827" s="85">
        <v>100</v>
      </c>
      <c r="G827" s="86"/>
      <c r="H827" s="87"/>
    </row>
    <row r="828" spans="1:9" ht="27">
      <c r="A828" s="80" t="s">
        <v>380</v>
      </c>
      <c r="B828" s="81" t="s">
        <v>983</v>
      </c>
      <c r="C828" s="89"/>
      <c r="D828" s="90">
        <v>4.8099999999999998E-4</v>
      </c>
      <c r="E828" s="91">
        <v>4.8099999999999998E-4</v>
      </c>
      <c r="F828" s="85">
        <v>90.980366746581993</v>
      </c>
      <c r="G828" s="86" t="s">
        <v>95</v>
      </c>
      <c r="H828" s="87"/>
    </row>
    <row r="829" spans="1:9" ht="15" customHeight="1">
      <c r="A829" s="418" t="s">
        <v>381</v>
      </c>
      <c r="B829" s="419" t="s">
        <v>984</v>
      </c>
      <c r="C829" s="94" t="s">
        <v>619</v>
      </c>
      <c r="D829" s="55">
        <v>0</v>
      </c>
      <c r="E829" s="95">
        <v>0</v>
      </c>
      <c r="F829" s="420">
        <v>100</v>
      </c>
      <c r="G829" s="432"/>
    </row>
    <row r="830" spans="1:9" ht="15" customHeight="1">
      <c r="A830" s="418"/>
      <c r="B830" s="419"/>
      <c r="C830" s="132" t="s">
        <v>640</v>
      </c>
      <c r="D830" s="56">
        <v>9.1000000000000003E-5</v>
      </c>
      <c r="E830" s="135">
        <v>9.1000000000000003E-5</v>
      </c>
      <c r="F830" s="420"/>
      <c r="G830" s="432"/>
      <c r="I830" s="2"/>
    </row>
    <row r="831" spans="1:9" ht="15" customHeight="1">
      <c r="A831" s="418"/>
      <c r="B831" s="419"/>
      <c r="C831" s="96" t="s">
        <v>634</v>
      </c>
      <c r="D831" s="99">
        <v>0</v>
      </c>
      <c r="E831" s="100">
        <v>0</v>
      </c>
      <c r="F831" s="420"/>
      <c r="G831" s="432"/>
      <c r="H831" s="87"/>
    </row>
    <row r="832" spans="1:9" ht="15" customHeight="1">
      <c r="A832" s="80" t="s">
        <v>382</v>
      </c>
      <c r="B832" s="81" t="s">
        <v>985</v>
      </c>
      <c r="C832" s="89"/>
      <c r="D832" s="90">
        <v>3.6299999999999999E-4</v>
      </c>
      <c r="E832" s="91">
        <v>3.6299999999999999E-4</v>
      </c>
      <c r="F832" s="85">
        <v>100</v>
      </c>
      <c r="G832" s="86"/>
      <c r="H832" s="87"/>
    </row>
    <row r="833" spans="1:8" ht="15" customHeight="1">
      <c r="A833" s="80" t="s">
        <v>383</v>
      </c>
      <c r="B833" s="81" t="s">
        <v>986</v>
      </c>
      <c r="C833" s="82"/>
      <c r="D833" s="90">
        <v>3.4099999999999999E-4</v>
      </c>
      <c r="E833" s="91">
        <v>3.4099999999999999E-4</v>
      </c>
      <c r="F833" s="85">
        <v>100</v>
      </c>
      <c r="G833" s="86"/>
      <c r="H833" s="87"/>
    </row>
    <row r="834" spans="1:8" ht="15" customHeight="1">
      <c r="A834" s="418" t="s">
        <v>384</v>
      </c>
      <c r="B834" s="419" t="s">
        <v>987</v>
      </c>
      <c r="C834" s="121" t="s">
        <v>619</v>
      </c>
      <c r="D834" s="55">
        <v>0</v>
      </c>
      <c r="E834" s="95">
        <v>0</v>
      </c>
      <c r="F834" s="420">
        <v>100</v>
      </c>
      <c r="G834" s="421"/>
      <c r="H834" s="87"/>
    </row>
    <row r="835" spans="1:8" ht="15" customHeight="1">
      <c r="A835" s="418"/>
      <c r="B835" s="419"/>
      <c r="C835" s="124" t="s">
        <v>640</v>
      </c>
      <c r="D835" s="57">
        <v>3.8200000000000002E-4</v>
      </c>
      <c r="E835" s="97">
        <v>3.8200000000000002E-4</v>
      </c>
      <c r="F835" s="420"/>
      <c r="G835" s="421"/>
    </row>
    <row r="836" spans="1:8" ht="15" customHeight="1">
      <c r="A836" s="418"/>
      <c r="B836" s="419"/>
      <c r="C836" s="164" t="s">
        <v>634</v>
      </c>
      <c r="D836" s="106">
        <v>3.8000000000000002E-4</v>
      </c>
      <c r="E836" s="100">
        <v>3.8000000000000002E-4</v>
      </c>
      <c r="F836" s="420"/>
      <c r="G836" s="421"/>
    </row>
    <row r="837" spans="1:8" ht="27">
      <c r="A837" s="80" t="s">
        <v>385</v>
      </c>
      <c r="B837" s="81" t="s">
        <v>988</v>
      </c>
      <c r="C837" s="167"/>
      <c r="D837" s="90">
        <v>3.6999999999999999E-4</v>
      </c>
      <c r="E837" s="91">
        <v>3.6999999999999999E-4</v>
      </c>
      <c r="F837" s="85">
        <v>23.846325332540687</v>
      </c>
      <c r="G837" s="86" t="s">
        <v>95</v>
      </c>
      <c r="H837" s="87"/>
    </row>
    <row r="838" spans="1:8" ht="15" customHeight="1">
      <c r="A838" s="80" t="s">
        <v>386</v>
      </c>
      <c r="B838" s="81" t="s">
        <v>989</v>
      </c>
      <c r="C838" s="89"/>
      <c r="D838" s="90">
        <v>5.6999999999999998E-4</v>
      </c>
      <c r="E838" s="91">
        <v>5.6999999999999998E-4</v>
      </c>
      <c r="F838" s="85">
        <v>100</v>
      </c>
      <c r="G838" s="86"/>
      <c r="H838" s="87"/>
    </row>
    <row r="839" spans="1:8" ht="30" customHeight="1">
      <c r="A839" s="233" t="s">
        <v>387</v>
      </c>
      <c r="B839" s="234" t="s">
        <v>990</v>
      </c>
      <c r="C839" s="89"/>
      <c r="D839" s="90">
        <v>6.0099999999999997E-4</v>
      </c>
      <c r="E839" s="91">
        <v>6.0099999999999997E-4</v>
      </c>
      <c r="F839" s="156">
        <v>97.6341897735945</v>
      </c>
      <c r="G839" s="235" t="s">
        <v>991</v>
      </c>
      <c r="H839" s="87"/>
    </row>
    <row r="840" spans="1:8" ht="30" customHeight="1">
      <c r="A840" s="236" t="s">
        <v>388</v>
      </c>
      <c r="B840" s="237" t="s">
        <v>992</v>
      </c>
      <c r="C840" s="89"/>
      <c r="D840" s="90">
        <v>5.5599999999999996E-4</v>
      </c>
      <c r="E840" s="223">
        <v>5.5599999999999996E-4</v>
      </c>
      <c r="F840" s="238">
        <v>100</v>
      </c>
      <c r="G840" s="239"/>
      <c r="H840" s="87"/>
    </row>
    <row r="841" spans="1:8" ht="15" customHeight="1">
      <c r="A841" s="460" t="s">
        <v>389</v>
      </c>
      <c r="B841" s="463" t="s">
        <v>993</v>
      </c>
      <c r="C841" s="82" t="s">
        <v>619</v>
      </c>
      <c r="D841" s="55">
        <v>0</v>
      </c>
      <c r="E841" s="95">
        <v>0</v>
      </c>
      <c r="F841" s="437">
        <v>100</v>
      </c>
      <c r="G841" s="439"/>
      <c r="H841" s="87"/>
    </row>
    <row r="842" spans="1:8" ht="15" customHeight="1">
      <c r="A842" s="461"/>
      <c r="B842" s="419"/>
      <c r="C842" s="108" t="s">
        <v>640</v>
      </c>
      <c r="D842" s="57">
        <v>2.8899999999999998E-4</v>
      </c>
      <c r="E842" s="97">
        <v>2.8899999999999998E-4</v>
      </c>
      <c r="F842" s="420"/>
      <c r="G842" s="440"/>
    </row>
    <row r="843" spans="1:8" ht="15" customHeight="1">
      <c r="A843" s="462"/>
      <c r="B843" s="458"/>
      <c r="C843" s="98" t="s">
        <v>634</v>
      </c>
      <c r="D843" s="99">
        <v>2.8699999999999998E-4</v>
      </c>
      <c r="E843" s="100">
        <v>2.8699999999999998E-4</v>
      </c>
      <c r="F843" s="438"/>
      <c r="G843" s="441"/>
    </row>
    <row r="844" spans="1:8">
      <c r="A844" s="244" t="s">
        <v>390</v>
      </c>
      <c r="B844" s="159" t="s">
        <v>994</v>
      </c>
      <c r="C844" s="167"/>
      <c r="D844" s="267">
        <v>4.8999999999999998E-4</v>
      </c>
      <c r="E844" s="84">
        <v>4.8999999999999998E-4</v>
      </c>
      <c r="F844" s="160">
        <v>100</v>
      </c>
      <c r="G844" s="161"/>
      <c r="H844" s="87"/>
    </row>
    <row r="845" spans="1:8" ht="15" customHeight="1">
      <c r="A845" s="80" t="s">
        <v>391</v>
      </c>
      <c r="B845" s="81" t="s">
        <v>995</v>
      </c>
      <c r="C845" s="89"/>
      <c r="D845" s="90" t="s">
        <v>814</v>
      </c>
      <c r="E845" s="91" t="s">
        <v>814</v>
      </c>
      <c r="F845" s="85" t="s">
        <v>587</v>
      </c>
      <c r="G845" s="86"/>
      <c r="H845" s="87"/>
    </row>
    <row r="846" spans="1:8" ht="15" customHeight="1">
      <c r="A846" s="80" t="s">
        <v>392</v>
      </c>
      <c r="B846" s="81" t="s">
        <v>996</v>
      </c>
      <c r="C846" s="82"/>
      <c r="D846" s="90">
        <v>4.1599999999999997E-4</v>
      </c>
      <c r="E846" s="223">
        <v>4.1599999999999997E-4</v>
      </c>
      <c r="F846" s="85">
        <v>100</v>
      </c>
      <c r="G846" s="86"/>
      <c r="H846" s="87"/>
    </row>
    <row r="847" spans="1:8" ht="15" customHeight="1">
      <c r="A847" s="418" t="s">
        <v>393</v>
      </c>
      <c r="B847" s="419" t="s">
        <v>997</v>
      </c>
      <c r="C847" s="94" t="s">
        <v>619</v>
      </c>
      <c r="D847" s="302">
        <v>0</v>
      </c>
      <c r="E847" s="303">
        <v>0</v>
      </c>
      <c r="F847" s="420">
        <v>98.533827467741503</v>
      </c>
      <c r="G847" s="421" t="s">
        <v>95</v>
      </c>
      <c r="H847" s="87"/>
    </row>
    <row r="848" spans="1:8" ht="15" customHeight="1">
      <c r="A848" s="418"/>
      <c r="B848" s="419"/>
      <c r="C848" s="96" t="s">
        <v>640</v>
      </c>
      <c r="D848" s="57">
        <v>6.3400000000000001E-4</v>
      </c>
      <c r="E848" s="97">
        <v>6.3400000000000001E-4</v>
      </c>
      <c r="F848" s="420"/>
      <c r="G848" s="421"/>
    </row>
    <row r="849" spans="1:8" ht="15" customHeight="1">
      <c r="A849" s="418"/>
      <c r="B849" s="419"/>
      <c r="C849" s="98" t="s">
        <v>634</v>
      </c>
      <c r="D849" s="99">
        <v>5.9500000000000004E-4</v>
      </c>
      <c r="E849" s="84">
        <v>5.9500000000000004E-4</v>
      </c>
      <c r="F849" s="420"/>
      <c r="G849" s="421"/>
    </row>
    <row r="850" spans="1:8">
      <c r="A850" s="80" t="s">
        <v>394</v>
      </c>
      <c r="B850" s="81" t="s">
        <v>998</v>
      </c>
      <c r="C850" s="167"/>
      <c r="D850" s="267">
        <v>6.69E-4</v>
      </c>
      <c r="E850" s="84">
        <v>6.69E-4</v>
      </c>
      <c r="F850" s="85">
        <v>100</v>
      </c>
      <c r="G850" s="86"/>
      <c r="H850" s="87"/>
    </row>
    <row r="851" spans="1:8" ht="15" customHeight="1">
      <c r="A851" s="418" t="s">
        <v>395</v>
      </c>
      <c r="B851" s="419" t="s">
        <v>999</v>
      </c>
      <c r="C851" s="94" t="s">
        <v>619</v>
      </c>
      <c r="D851" s="55">
        <v>0</v>
      </c>
      <c r="E851" s="95">
        <v>0</v>
      </c>
      <c r="F851" s="420">
        <v>100</v>
      </c>
      <c r="G851" s="421"/>
      <c r="H851" s="87"/>
    </row>
    <row r="852" spans="1:8" ht="15" customHeight="1">
      <c r="A852" s="418"/>
      <c r="B852" s="419"/>
      <c r="C852" s="96" t="s">
        <v>640</v>
      </c>
      <c r="D852" s="57">
        <v>6.11E-4</v>
      </c>
      <c r="E852" s="97">
        <v>6.11E-4</v>
      </c>
      <c r="F852" s="420"/>
      <c r="G852" s="421"/>
    </row>
    <row r="853" spans="1:8" ht="15" customHeight="1">
      <c r="A853" s="418"/>
      <c r="B853" s="419"/>
      <c r="C853" s="98" t="s">
        <v>634</v>
      </c>
      <c r="D853" s="99">
        <v>6.0800000000000003E-4</v>
      </c>
      <c r="E853" s="100">
        <v>6.0800000000000003E-4</v>
      </c>
      <c r="F853" s="420"/>
      <c r="G853" s="421"/>
    </row>
    <row r="854" spans="1:8" ht="15" customHeight="1">
      <c r="A854" s="80" t="s">
        <v>396</v>
      </c>
      <c r="B854" s="81" t="s">
        <v>1000</v>
      </c>
      <c r="C854" s="89"/>
      <c r="D854" s="90">
        <v>5.6300000000000002E-4</v>
      </c>
      <c r="E854" s="223">
        <v>5.6300000000000002E-4</v>
      </c>
      <c r="F854" s="85">
        <v>100</v>
      </c>
      <c r="G854" s="295"/>
      <c r="H854" s="87"/>
    </row>
    <row r="855" spans="1:8" ht="15" customHeight="1">
      <c r="A855" s="80" t="s">
        <v>397</v>
      </c>
      <c r="B855" s="81" t="s">
        <v>1001</v>
      </c>
      <c r="C855" s="82"/>
      <c r="D855" s="215">
        <v>5.2700000000000002E-4</v>
      </c>
      <c r="E855" s="247">
        <v>5.2700000000000002E-4</v>
      </c>
      <c r="F855" s="85">
        <v>100</v>
      </c>
      <c r="G855" s="86"/>
      <c r="H855" s="87"/>
    </row>
    <row r="856" spans="1:8" ht="15" customHeight="1">
      <c r="A856" s="80" t="s">
        <v>398</v>
      </c>
      <c r="B856" s="81" t="s">
        <v>1002</v>
      </c>
      <c r="C856" s="326"/>
      <c r="D856" s="327">
        <v>4.3199999999999998E-4</v>
      </c>
      <c r="E856" s="225">
        <v>4.3199999999999998E-4</v>
      </c>
      <c r="F856" s="85">
        <v>100</v>
      </c>
      <c r="G856" s="86"/>
      <c r="H856" s="87"/>
    </row>
    <row r="857" spans="1:8" ht="27" customHeight="1">
      <c r="A857" s="80" t="s">
        <v>399</v>
      </c>
      <c r="B857" s="81" t="s">
        <v>1003</v>
      </c>
      <c r="C857" s="326"/>
      <c r="D857" s="327">
        <v>5.0000000000000001E-4</v>
      </c>
      <c r="E857" s="225">
        <v>5.0000000000000001E-4</v>
      </c>
      <c r="F857" s="85">
        <v>50.63</v>
      </c>
      <c r="G857" s="328" t="s">
        <v>95</v>
      </c>
    </row>
    <row r="858" spans="1:8" ht="15" customHeight="1">
      <c r="A858" s="80" t="s">
        <v>400</v>
      </c>
      <c r="B858" s="81" t="s">
        <v>1004</v>
      </c>
      <c r="C858" s="167"/>
      <c r="D858" s="267">
        <v>4.7399999999999997E-4</v>
      </c>
      <c r="E858" s="84">
        <v>4.7399999999999997E-4</v>
      </c>
      <c r="F858" s="85">
        <v>100</v>
      </c>
      <c r="G858" s="86"/>
      <c r="H858" s="87"/>
    </row>
    <row r="859" spans="1:8" ht="36" customHeight="1">
      <c r="A859" s="80" t="s">
        <v>401</v>
      </c>
      <c r="B859" s="81" t="s">
        <v>1005</v>
      </c>
      <c r="C859" s="89"/>
      <c r="D859" s="90">
        <v>4.4499999999999997E-4</v>
      </c>
      <c r="E859" s="91">
        <v>4.4499999999999997E-4</v>
      </c>
      <c r="F859" s="85">
        <v>96.835025715416066</v>
      </c>
      <c r="G859" s="86" t="s">
        <v>137</v>
      </c>
      <c r="H859" s="87"/>
    </row>
    <row r="860" spans="1:8" ht="15" customHeight="1">
      <c r="A860" s="80" t="s">
        <v>402</v>
      </c>
      <c r="B860" s="81" t="s">
        <v>1006</v>
      </c>
      <c r="C860" s="89"/>
      <c r="D860" s="90">
        <v>5.6899999999999995E-4</v>
      </c>
      <c r="E860" s="91">
        <v>5.6899999999999995E-4</v>
      </c>
      <c r="F860" s="85">
        <v>100</v>
      </c>
      <c r="G860" s="86"/>
      <c r="H860" s="87"/>
    </row>
    <row r="861" spans="1:8" ht="15" customHeight="1">
      <c r="A861" s="80" t="s">
        <v>403</v>
      </c>
      <c r="B861" s="81" t="s">
        <v>1007</v>
      </c>
      <c r="C861" s="89"/>
      <c r="D861" s="215">
        <v>6.6299999999999996E-4</v>
      </c>
      <c r="E861" s="247">
        <v>6.6299999999999996E-4</v>
      </c>
      <c r="F861" s="85">
        <v>100</v>
      </c>
      <c r="G861" s="86"/>
      <c r="H861" s="87"/>
    </row>
    <row r="862" spans="1:8" ht="15" customHeight="1">
      <c r="A862" s="80" t="s">
        <v>404</v>
      </c>
      <c r="B862" s="81" t="s">
        <v>1008</v>
      </c>
      <c r="C862" s="329"/>
      <c r="D862" s="327">
        <v>3.7300000000000001E-4</v>
      </c>
      <c r="E862" s="330">
        <v>3.7300000000000001E-4</v>
      </c>
      <c r="F862" s="85">
        <v>100</v>
      </c>
      <c r="G862" s="86"/>
      <c r="H862" s="87"/>
    </row>
    <row r="863" spans="1:8">
      <c r="A863" s="80" t="s">
        <v>405</v>
      </c>
      <c r="B863" s="81" t="s">
        <v>1009</v>
      </c>
      <c r="C863" s="82"/>
      <c r="D863" s="267">
        <v>5.5699999999999999E-4</v>
      </c>
      <c r="E863" s="84">
        <v>5.5699999999999999E-4</v>
      </c>
      <c r="F863" s="85">
        <v>100</v>
      </c>
      <c r="G863" s="86"/>
      <c r="H863" s="87"/>
    </row>
    <row r="864" spans="1:8" ht="15" customHeight="1">
      <c r="A864" s="418" t="s">
        <v>406</v>
      </c>
      <c r="B864" s="419" t="s">
        <v>1010</v>
      </c>
      <c r="C864" s="121" t="s">
        <v>619</v>
      </c>
      <c r="D864" s="55">
        <v>1.2400000000000001E-4</v>
      </c>
      <c r="E864" s="95">
        <v>0</v>
      </c>
      <c r="F864" s="420">
        <v>100</v>
      </c>
      <c r="G864" s="421"/>
      <c r="H864" s="87"/>
    </row>
    <row r="865" spans="1:8" ht="15" customHeight="1">
      <c r="A865" s="418"/>
      <c r="B865" s="419"/>
      <c r="C865" s="124" t="s">
        <v>640</v>
      </c>
      <c r="D865" s="57">
        <v>4.9899999999999999E-4</v>
      </c>
      <c r="E865" s="97">
        <v>4.9899999999999999E-4</v>
      </c>
      <c r="F865" s="420"/>
      <c r="G865" s="421"/>
    </row>
    <row r="866" spans="1:8" ht="15" customHeight="1">
      <c r="A866" s="418"/>
      <c r="B866" s="419"/>
      <c r="C866" s="164" t="s">
        <v>634</v>
      </c>
      <c r="D866" s="106">
        <v>4.95E-4</v>
      </c>
      <c r="E866" s="100">
        <v>4.9399999999999997E-4</v>
      </c>
      <c r="F866" s="420"/>
      <c r="G866" s="421"/>
    </row>
    <row r="867" spans="1:8" ht="28.5" customHeight="1">
      <c r="A867" s="80" t="s">
        <v>407</v>
      </c>
      <c r="B867" s="80" t="s">
        <v>1011</v>
      </c>
      <c r="C867" s="167"/>
      <c r="D867" s="90">
        <v>3.0299999999999999E-4</v>
      </c>
      <c r="E867" s="91">
        <v>3.0299999999999999E-4</v>
      </c>
      <c r="F867" s="85">
        <v>1.7774295634006232</v>
      </c>
      <c r="G867" s="86" t="s">
        <v>869</v>
      </c>
      <c r="H867" s="87"/>
    </row>
    <row r="868" spans="1:8" ht="15" customHeight="1">
      <c r="A868" s="80" t="s">
        <v>408</v>
      </c>
      <c r="B868" s="81" t="s">
        <v>1012</v>
      </c>
      <c r="C868" s="89"/>
      <c r="D868" s="90">
        <v>5.5000000000000003E-4</v>
      </c>
      <c r="E868" s="91">
        <v>5.5000000000000003E-4</v>
      </c>
      <c r="F868" s="85">
        <v>100</v>
      </c>
      <c r="G868" s="86"/>
      <c r="H868" s="87"/>
    </row>
    <row r="869" spans="1:8" ht="15" customHeight="1">
      <c r="A869" s="80" t="s">
        <v>409</v>
      </c>
      <c r="B869" s="81" t="s">
        <v>1013</v>
      </c>
      <c r="C869" s="82"/>
      <c r="D869" s="215">
        <v>4.1300000000000001E-4</v>
      </c>
      <c r="E869" s="247">
        <v>2.8899999999999998E-4</v>
      </c>
      <c r="F869" s="85">
        <v>100</v>
      </c>
      <c r="G869" s="86"/>
      <c r="H869" s="87"/>
    </row>
    <row r="870" spans="1:8" ht="15" customHeight="1">
      <c r="A870" s="418" t="s">
        <v>410</v>
      </c>
      <c r="B870" s="419" t="s">
        <v>1014</v>
      </c>
      <c r="C870" s="273" t="s">
        <v>619</v>
      </c>
      <c r="D870" s="169">
        <v>0</v>
      </c>
      <c r="E870" s="208">
        <v>0</v>
      </c>
      <c r="F870" s="420">
        <v>99.119870108056659</v>
      </c>
      <c r="G870" s="421" t="s">
        <v>904</v>
      </c>
      <c r="H870" s="87"/>
    </row>
    <row r="871" spans="1:8" ht="15" customHeight="1">
      <c r="A871" s="418"/>
      <c r="B871" s="419"/>
      <c r="C871" s="116" t="s">
        <v>636</v>
      </c>
      <c r="D871" s="170">
        <v>0</v>
      </c>
      <c r="E871" s="117">
        <v>0</v>
      </c>
      <c r="F871" s="420"/>
      <c r="G871" s="421"/>
    </row>
    <row r="872" spans="1:8" ht="15" customHeight="1">
      <c r="A872" s="418"/>
      <c r="B872" s="419"/>
      <c r="C872" s="116" t="s">
        <v>657</v>
      </c>
      <c r="D872" s="170">
        <v>4.6299999999999998E-4</v>
      </c>
      <c r="E872" s="117">
        <v>4.6299999999999998E-4</v>
      </c>
      <c r="F872" s="420"/>
      <c r="G872" s="421"/>
    </row>
    <row r="873" spans="1:8" ht="15" customHeight="1">
      <c r="A873" s="418"/>
      <c r="B873" s="419"/>
      <c r="C873" s="145" t="s">
        <v>634</v>
      </c>
      <c r="D873" s="119">
        <v>3.4400000000000001E-4</v>
      </c>
      <c r="E873" s="120">
        <v>3.4400000000000001E-4</v>
      </c>
      <c r="F873" s="420"/>
      <c r="G873" s="421"/>
    </row>
    <row r="874" spans="1:8" ht="15" customHeight="1">
      <c r="A874" s="80" t="s">
        <v>411</v>
      </c>
      <c r="B874" s="81" t="s">
        <v>1015</v>
      </c>
      <c r="C874" s="96"/>
      <c r="D874" s="267">
        <v>5.5999999999999995E-4</v>
      </c>
      <c r="E874" s="84">
        <v>5.5999999999999995E-4</v>
      </c>
      <c r="F874" s="85">
        <v>100</v>
      </c>
      <c r="G874" s="86"/>
      <c r="H874" s="87"/>
    </row>
    <row r="875" spans="1:8" ht="15" customHeight="1">
      <c r="A875" s="418" t="s">
        <v>412</v>
      </c>
      <c r="B875" s="419" t="s">
        <v>1016</v>
      </c>
      <c r="C875" s="121" t="s">
        <v>619</v>
      </c>
      <c r="D875" s="55">
        <v>0</v>
      </c>
      <c r="E875" s="95">
        <v>0</v>
      </c>
      <c r="F875" s="420">
        <v>100</v>
      </c>
      <c r="G875" s="421"/>
      <c r="H875" s="87"/>
    </row>
    <row r="876" spans="1:8" ht="15" customHeight="1">
      <c r="A876" s="418"/>
      <c r="B876" s="419"/>
      <c r="C876" s="124" t="s">
        <v>640</v>
      </c>
      <c r="D876" s="57">
        <v>3.2200000000000002E-4</v>
      </c>
      <c r="E876" s="97">
        <v>3.2200000000000002E-4</v>
      </c>
      <c r="F876" s="420"/>
      <c r="G876" s="421"/>
    </row>
    <row r="877" spans="1:8" ht="15" customHeight="1">
      <c r="A877" s="418"/>
      <c r="B877" s="419"/>
      <c r="C877" s="164" t="s">
        <v>634</v>
      </c>
      <c r="D877" s="106">
        <v>2.9799999999999998E-4</v>
      </c>
      <c r="E877" s="100">
        <v>2.9799999999999998E-4</v>
      </c>
      <c r="F877" s="420"/>
      <c r="G877" s="421"/>
    </row>
    <row r="878" spans="1:8" ht="15" customHeight="1">
      <c r="A878" s="418" t="s">
        <v>413</v>
      </c>
      <c r="B878" s="419" t="s">
        <v>1017</v>
      </c>
      <c r="C878" s="96" t="s">
        <v>619</v>
      </c>
      <c r="D878" s="55">
        <v>0</v>
      </c>
      <c r="E878" s="95">
        <v>0</v>
      </c>
      <c r="F878" s="420">
        <v>43.158599695585998</v>
      </c>
      <c r="G878" s="421" t="s">
        <v>642</v>
      </c>
      <c r="H878" s="87"/>
    </row>
    <row r="879" spans="1:8" ht="15" customHeight="1">
      <c r="A879" s="418"/>
      <c r="B879" s="419"/>
      <c r="C879" s="132" t="s">
        <v>636</v>
      </c>
      <c r="D879" s="57">
        <v>3.2400000000000001E-4</v>
      </c>
      <c r="E879" s="97">
        <v>3.2400000000000001E-4</v>
      </c>
      <c r="F879" s="420"/>
      <c r="G879" s="421"/>
    </row>
    <row r="880" spans="1:8" ht="15" customHeight="1">
      <c r="A880" s="418"/>
      <c r="B880" s="419"/>
      <c r="C880" s="132" t="s">
        <v>657</v>
      </c>
      <c r="D880" s="57">
        <v>3.28E-4</v>
      </c>
      <c r="E880" s="97">
        <v>3.28E-4</v>
      </c>
      <c r="F880" s="420"/>
      <c r="G880" s="421"/>
    </row>
    <row r="881" spans="1:9" ht="15" customHeight="1">
      <c r="A881" s="418"/>
      <c r="B881" s="419"/>
      <c r="C881" s="98" t="s">
        <v>634</v>
      </c>
      <c r="D881" s="99">
        <v>3.3700000000000001E-4</v>
      </c>
      <c r="E881" s="100">
        <v>3.3700000000000001E-4</v>
      </c>
      <c r="F881" s="420"/>
      <c r="G881" s="421"/>
    </row>
    <row r="882" spans="1:9" ht="26.25" customHeight="1">
      <c r="A882" s="80" t="s">
        <v>414</v>
      </c>
      <c r="B882" s="81" t="s">
        <v>1018</v>
      </c>
      <c r="C882" s="89"/>
      <c r="D882" s="90">
        <v>4.8500000000000003E-4</v>
      </c>
      <c r="E882" s="91">
        <v>4.8500000000000003E-4</v>
      </c>
      <c r="F882" s="85">
        <v>93.955434133014606</v>
      </c>
      <c r="G882" s="86" t="s">
        <v>95</v>
      </c>
      <c r="H882" s="87"/>
    </row>
    <row r="883" spans="1:9" ht="15" customHeight="1">
      <c r="A883" s="80" t="s">
        <v>415</v>
      </c>
      <c r="B883" s="81" t="s">
        <v>1019</v>
      </c>
      <c r="C883" s="89"/>
      <c r="D883" s="90">
        <v>3.4900000000000003E-4</v>
      </c>
      <c r="E883" s="91">
        <v>3.4900000000000003E-4</v>
      </c>
      <c r="F883" s="85">
        <v>100</v>
      </c>
      <c r="G883" s="86"/>
      <c r="H883" s="87"/>
    </row>
    <row r="884" spans="1:9" ht="15" customHeight="1">
      <c r="A884" s="80" t="s">
        <v>416</v>
      </c>
      <c r="B884" s="81" t="s">
        <v>1020</v>
      </c>
      <c r="C884" s="89"/>
      <c r="D884" s="90">
        <v>2.7500000000000002E-4</v>
      </c>
      <c r="E884" s="91">
        <v>2.7500000000000002E-4</v>
      </c>
      <c r="F884" s="85">
        <v>100</v>
      </c>
      <c r="G884" s="86"/>
      <c r="H884" s="87"/>
    </row>
    <row r="885" spans="1:9" ht="15" customHeight="1">
      <c r="A885" s="418" t="s">
        <v>417</v>
      </c>
      <c r="B885" s="419" t="s">
        <v>1021</v>
      </c>
      <c r="C885" s="94" t="s">
        <v>619</v>
      </c>
      <c r="D885" s="55">
        <v>0</v>
      </c>
      <c r="E885" s="95">
        <v>0</v>
      </c>
      <c r="F885" s="420">
        <v>100</v>
      </c>
      <c r="G885" s="421"/>
      <c r="H885" s="87"/>
    </row>
    <row r="886" spans="1:9" ht="15" customHeight="1">
      <c r="A886" s="418"/>
      <c r="B886" s="419"/>
      <c r="C886" s="129" t="s">
        <v>640</v>
      </c>
      <c r="D886" s="57">
        <v>3.4099999999999999E-4</v>
      </c>
      <c r="E886" s="97">
        <v>3.4099999999999999E-4</v>
      </c>
      <c r="F886" s="420"/>
      <c r="G886" s="421"/>
    </row>
    <row r="887" spans="1:9" ht="15" customHeight="1">
      <c r="A887" s="418"/>
      <c r="B887" s="419"/>
      <c r="C887" s="96" t="s">
        <v>634</v>
      </c>
      <c r="D887" s="99">
        <v>3.3599999999999998E-4</v>
      </c>
      <c r="E887" s="100">
        <v>3.3599999999999998E-4</v>
      </c>
      <c r="F887" s="420"/>
      <c r="G887" s="421"/>
    </row>
    <row r="888" spans="1:9" ht="15" customHeight="1">
      <c r="A888" s="418" t="s">
        <v>418</v>
      </c>
      <c r="B888" s="419" t="s">
        <v>1022</v>
      </c>
      <c r="C888" s="94" t="s">
        <v>619</v>
      </c>
      <c r="D888" s="280">
        <v>2.1100000000000001E-4</v>
      </c>
      <c r="E888" s="178">
        <v>2.1100000000000001E-4</v>
      </c>
      <c r="F888" s="420">
        <v>100</v>
      </c>
      <c r="G888" s="481"/>
      <c r="H888" s="87"/>
    </row>
    <row r="889" spans="1:9" ht="15" customHeight="1">
      <c r="A889" s="418"/>
      <c r="B889" s="419"/>
      <c r="C889" s="96" t="s">
        <v>634</v>
      </c>
      <c r="D889" s="267">
        <v>2.1100000000000001E-4</v>
      </c>
      <c r="E889" s="84">
        <v>2.1100000000000001E-4</v>
      </c>
      <c r="F889" s="420"/>
      <c r="G889" s="481"/>
      <c r="H889" s="87"/>
    </row>
    <row r="890" spans="1:9" ht="15" customHeight="1">
      <c r="A890" s="80" t="s">
        <v>419</v>
      </c>
      <c r="B890" s="81" t="s">
        <v>1023</v>
      </c>
      <c r="C890" s="89"/>
      <c r="D890" s="90">
        <v>3.4099999999999999E-4</v>
      </c>
      <c r="E890" s="91">
        <v>3.4099999999999999E-4</v>
      </c>
      <c r="F890" s="85">
        <v>100</v>
      </c>
      <c r="G890" s="86"/>
      <c r="H890" s="87"/>
    </row>
    <row r="891" spans="1:9" ht="25.5" customHeight="1">
      <c r="A891" s="80" t="s">
        <v>420</v>
      </c>
      <c r="B891" s="81" t="s">
        <v>1024</v>
      </c>
      <c r="C891" s="89"/>
      <c r="D891" s="90">
        <v>5.5199999999999997E-4</v>
      </c>
      <c r="E891" s="247">
        <v>5.5199999999999997E-4</v>
      </c>
      <c r="F891" s="85">
        <v>47.871933980285775</v>
      </c>
      <c r="G891" s="86" t="s">
        <v>95</v>
      </c>
      <c r="H891" s="87"/>
    </row>
    <row r="892" spans="1:9" ht="15" customHeight="1">
      <c r="A892" s="418" t="s">
        <v>421</v>
      </c>
      <c r="B892" s="419" t="s">
        <v>1025</v>
      </c>
      <c r="C892" s="94" t="s">
        <v>619</v>
      </c>
      <c r="D892" s="55">
        <v>0</v>
      </c>
      <c r="E892" s="95">
        <v>0</v>
      </c>
      <c r="F892" s="420">
        <v>100</v>
      </c>
      <c r="G892" s="421"/>
      <c r="H892" s="87"/>
    </row>
    <row r="893" spans="1:9" ht="15" customHeight="1">
      <c r="A893" s="418"/>
      <c r="B893" s="419"/>
      <c r="C893" s="132" t="s">
        <v>640</v>
      </c>
      <c r="D893" s="57">
        <v>4.46E-4</v>
      </c>
      <c r="E893" s="97">
        <v>4.46E-4</v>
      </c>
      <c r="F893" s="420"/>
      <c r="G893" s="421"/>
      <c r="H893" s="87"/>
      <c r="I893" s="296"/>
    </row>
    <row r="894" spans="1:9" ht="15" customHeight="1">
      <c r="A894" s="418"/>
      <c r="B894" s="419"/>
      <c r="C894" s="96" t="s">
        <v>634</v>
      </c>
      <c r="D894" s="267">
        <v>4.4000000000000002E-4</v>
      </c>
      <c r="E894" s="84">
        <v>4.4000000000000002E-4</v>
      </c>
      <c r="F894" s="420"/>
      <c r="G894" s="421"/>
      <c r="H894" s="87"/>
    </row>
    <row r="895" spans="1:9" ht="15" customHeight="1">
      <c r="A895" s="418" t="s">
        <v>422</v>
      </c>
      <c r="B895" s="419" t="s">
        <v>1026</v>
      </c>
      <c r="C895" s="94" t="s">
        <v>619</v>
      </c>
      <c r="D895" s="55">
        <v>0</v>
      </c>
      <c r="E895" s="95">
        <v>0</v>
      </c>
      <c r="F895" s="420">
        <v>99.337396733705702</v>
      </c>
      <c r="G895" s="421" t="s">
        <v>642</v>
      </c>
      <c r="H895" s="87"/>
    </row>
    <row r="896" spans="1:9" ht="15" customHeight="1">
      <c r="A896" s="418"/>
      <c r="B896" s="419"/>
      <c r="C896" s="96" t="s">
        <v>636</v>
      </c>
      <c r="D896" s="57">
        <v>0</v>
      </c>
      <c r="E896" s="97">
        <v>0</v>
      </c>
      <c r="F896" s="420"/>
      <c r="G896" s="421"/>
    </row>
    <row r="897" spans="1:8" ht="15" customHeight="1">
      <c r="A897" s="418"/>
      <c r="B897" s="419"/>
      <c r="C897" s="108" t="s">
        <v>637</v>
      </c>
      <c r="D897" s="57">
        <v>0</v>
      </c>
      <c r="E897" s="97">
        <v>0</v>
      </c>
      <c r="F897" s="420"/>
      <c r="G897" s="421"/>
    </row>
    <row r="898" spans="1:8" ht="15" customHeight="1">
      <c r="A898" s="418"/>
      <c r="B898" s="419"/>
      <c r="C898" s="108" t="s">
        <v>645</v>
      </c>
      <c r="D898" s="57">
        <v>0</v>
      </c>
      <c r="E898" s="97">
        <v>0</v>
      </c>
      <c r="F898" s="420"/>
      <c r="G898" s="421"/>
    </row>
    <row r="899" spans="1:8" ht="15" customHeight="1">
      <c r="A899" s="418"/>
      <c r="B899" s="419"/>
      <c r="C899" s="132" t="s">
        <v>646</v>
      </c>
      <c r="D899" s="57">
        <v>0</v>
      </c>
      <c r="E899" s="97">
        <v>0</v>
      </c>
      <c r="F899" s="420"/>
      <c r="G899" s="421"/>
    </row>
    <row r="900" spans="1:8" ht="15" customHeight="1">
      <c r="A900" s="418"/>
      <c r="B900" s="419"/>
      <c r="C900" s="96" t="s">
        <v>647</v>
      </c>
      <c r="D900" s="57">
        <v>5.3399999999999997E-4</v>
      </c>
      <c r="E900" s="97">
        <v>5.3399999999999997E-4</v>
      </c>
      <c r="F900" s="420"/>
      <c r="G900" s="421"/>
    </row>
    <row r="901" spans="1:8" ht="15" customHeight="1">
      <c r="A901" s="418"/>
      <c r="B901" s="419"/>
      <c r="C901" s="108" t="s">
        <v>648</v>
      </c>
      <c r="D901" s="57">
        <v>4.2299999999999998E-4</v>
      </c>
      <c r="E901" s="97">
        <v>4.2299999999999998E-4</v>
      </c>
      <c r="F901" s="420"/>
      <c r="G901" s="421"/>
    </row>
    <row r="902" spans="1:8" ht="15" customHeight="1">
      <c r="A902" s="418"/>
      <c r="B902" s="419"/>
      <c r="C902" s="132" t="s">
        <v>649</v>
      </c>
      <c r="D902" s="57">
        <v>4.0000000000000002E-4</v>
      </c>
      <c r="E902" s="97">
        <v>4.0000000000000002E-4</v>
      </c>
      <c r="F902" s="420"/>
      <c r="G902" s="421"/>
    </row>
    <row r="903" spans="1:8" ht="15" customHeight="1">
      <c r="A903" s="418"/>
      <c r="B903" s="419"/>
      <c r="C903" s="129" t="s">
        <v>650</v>
      </c>
      <c r="D903" s="57">
        <v>4.6299999999999998E-4</v>
      </c>
      <c r="E903" s="97">
        <v>4.6299999999999998E-4</v>
      </c>
      <c r="F903" s="420"/>
      <c r="G903" s="421"/>
    </row>
    <row r="904" spans="1:8" ht="15" customHeight="1">
      <c r="A904" s="418"/>
      <c r="B904" s="419"/>
      <c r="C904" s="129" t="s">
        <v>888</v>
      </c>
      <c r="D904" s="57">
        <v>5.8399999999999999E-4</v>
      </c>
      <c r="E904" s="97">
        <v>5.8399999999999999E-4</v>
      </c>
      <c r="F904" s="420"/>
      <c r="G904" s="421"/>
    </row>
    <row r="905" spans="1:8" ht="15" customHeight="1">
      <c r="A905" s="418"/>
      <c r="B905" s="419"/>
      <c r="C905" s="96" t="s">
        <v>634</v>
      </c>
      <c r="D905" s="109">
        <v>4.9700000000000005E-4</v>
      </c>
      <c r="E905" s="110">
        <v>4.9700000000000005E-4</v>
      </c>
      <c r="F905" s="420"/>
      <c r="G905" s="421"/>
    </row>
    <row r="906" spans="1:8" ht="15" customHeight="1">
      <c r="A906" s="418" t="s">
        <v>423</v>
      </c>
      <c r="B906" s="419" t="s">
        <v>1027</v>
      </c>
      <c r="C906" s="94" t="s">
        <v>619</v>
      </c>
      <c r="D906" s="268">
        <v>0</v>
      </c>
      <c r="E906" s="269">
        <v>0</v>
      </c>
      <c r="F906" s="420">
        <v>45.028636401920316</v>
      </c>
      <c r="G906" s="421" t="s">
        <v>706</v>
      </c>
      <c r="H906" s="87"/>
    </row>
    <row r="907" spans="1:8" ht="15" customHeight="1">
      <c r="A907" s="418"/>
      <c r="B907" s="419"/>
      <c r="C907" s="132" t="s">
        <v>640</v>
      </c>
      <c r="D907" s="57">
        <v>4.3199999999999998E-4</v>
      </c>
      <c r="E907" s="97">
        <v>4.3199999999999998E-4</v>
      </c>
      <c r="F907" s="420"/>
      <c r="G907" s="421"/>
    </row>
    <row r="908" spans="1:8">
      <c r="A908" s="418"/>
      <c r="B908" s="419"/>
      <c r="C908" s="167" t="s">
        <v>634</v>
      </c>
      <c r="D908" s="99">
        <v>4.2099999999999999E-4</v>
      </c>
      <c r="E908" s="84">
        <v>4.2099999999999999E-4</v>
      </c>
      <c r="F908" s="420"/>
      <c r="G908" s="421"/>
    </row>
    <row r="909" spans="1:8" ht="15" customHeight="1">
      <c r="A909" s="80" t="s">
        <v>424</v>
      </c>
      <c r="B909" s="81" t="s">
        <v>1028</v>
      </c>
      <c r="C909" s="167"/>
      <c r="D909" s="267">
        <v>2.2499999999999999E-4</v>
      </c>
      <c r="E909" s="84">
        <v>2.2499999999999999E-4</v>
      </c>
      <c r="F909" s="85">
        <v>100</v>
      </c>
      <c r="G909" s="86"/>
      <c r="H909" s="87"/>
    </row>
    <row r="910" spans="1:8" ht="15" customHeight="1">
      <c r="A910" s="80" t="s">
        <v>425</v>
      </c>
      <c r="B910" s="81" t="s">
        <v>1029</v>
      </c>
      <c r="C910" s="89"/>
      <c r="D910" s="90">
        <v>2.2499999999999999E-4</v>
      </c>
      <c r="E910" s="91">
        <v>2.2499999999999999E-4</v>
      </c>
      <c r="F910" s="85">
        <v>100</v>
      </c>
      <c r="G910" s="86"/>
      <c r="H910" s="87"/>
    </row>
    <row r="911" spans="1:8" ht="15" customHeight="1">
      <c r="A911" s="80" t="s">
        <v>426</v>
      </c>
      <c r="B911" s="81" t="s">
        <v>1030</v>
      </c>
      <c r="C911" s="89"/>
      <c r="D911" s="90">
        <v>2.2499999999999999E-4</v>
      </c>
      <c r="E911" s="223">
        <v>2.2499999999999999E-4</v>
      </c>
      <c r="F911" s="85">
        <v>100</v>
      </c>
      <c r="G911" s="86"/>
      <c r="H911" s="87"/>
    </row>
    <row r="912" spans="1:8">
      <c r="A912" s="80" t="s">
        <v>427</v>
      </c>
      <c r="B912" s="81" t="s">
        <v>1031</v>
      </c>
      <c r="C912" s="89"/>
      <c r="D912" s="90">
        <v>5.0799999999999999E-4</v>
      </c>
      <c r="E912" s="91">
        <v>5.0799999999999999E-4</v>
      </c>
      <c r="F912" s="85">
        <v>100</v>
      </c>
      <c r="G912" s="86"/>
      <c r="H912" s="87"/>
    </row>
    <row r="913" spans="1:8" ht="15" customHeight="1">
      <c r="A913" s="418" t="s">
        <v>428</v>
      </c>
      <c r="B913" s="419" t="s">
        <v>1032</v>
      </c>
      <c r="C913" s="94" t="s">
        <v>619</v>
      </c>
      <c r="D913" s="55">
        <v>4.0000000000000003E-5</v>
      </c>
      <c r="E913" s="95">
        <v>4.0000000000000003E-5</v>
      </c>
      <c r="F913" s="420">
        <v>100</v>
      </c>
      <c r="G913" s="421"/>
      <c r="H913" s="87"/>
    </row>
    <row r="914" spans="1:8" ht="15" customHeight="1">
      <c r="A914" s="418"/>
      <c r="B914" s="419"/>
      <c r="C914" s="129" t="s">
        <v>640</v>
      </c>
      <c r="D914" s="57">
        <v>5.2499999999999997E-4</v>
      </c>
      <c r="E914" s="97">
        <v>5.2499999999999997E-4</v>
      </c>
      <c r="F914" s="420"/>
      <c r="G914" s="421"/>
    </row>
    <row r="915" spans="1:8" ht="15" customHeight="1">
      <c r="A915" s="418"/>
      <c r="B915" s="419"/>
      <c r="C915" s="96" t="s">
        <v>634</v>
      </c>
      <c r="D915" s="99">
        <v>5.1999999999999995E-4</v>
      </c>
      <c r="E915" s="100">
        <v>5.1999999999999995E-4</v>
      </c>
      <c r="F915" s="420"/>
      <c r="G915" s="421"/>
    </row>
    <row r="916" spans="1:8" ht="15" customHeight="1">
      <c r="A916" s="418" t="s">
        <v>429</v>
      </c>
      <c r="B916" s="419" t="s">
        <v>1033</v>
      </c>
      <c r="C916" s="121" t="s">
        <v>619</v>
      </c>
      <c r="D916" s="55">
        <v>0</v>
      </c>
      <c r="E916" s="95">
        <v>0</v>
      </c>
      <c r="F916" s="420">
        <v>100</v>
      </c>
      <c r="G916" s="421"/>
      <c r="H916" s="87"/>
    </row>
    <row r="917" spans="1:8" ht="15" customHeight="1">
      <c r="A917" s="418"/>
      <c r="B917" s="419"/>
      <c r="C917" s="124" t="s">
        <v>640</v>
      </c>
      <c r="D917" s="57">
        <v>3.9800000000000002E-4</v>
      </c>
      <c r="E917" s="97">
        <v>3.9800000000000002E-4</v>
      </c>
      <c r="F917" s="420"/>
      <c r="G917" s="421"/>
    </row>
    <row r="918" spans="1:8" ht="15" customHeight="1">
      <c r="A918" s="418"/>
      <c r="B918" s="419"/>
      <c r="C918" s="164" t="s">
        <v>634</v>
      </c>
      <c r="D918" s="201">
        <v>3.8400000000000001E-4</v>
      </c>
      <c r="E918" s="189">
        <v>3.8400000000000001E-4</v>
      </c>
      <c r="F918" s="420"/>
      <c r="G918" s="421"/>
    </row>
    <row r="919" spans="1:8" ht="15" customHeight="1">
      <c r="A919" s="80" t="s">
        <v>430</v>
      </c>
      <c r="B919" s="81" t="s">
        <v>1034</v>
      </c>
      <c r="C919" s="167"/>
      <c r="D919" s="267">
        <v>5.0500000000000002E-4</v>
      </c>
      <c r="E919" s="84">
        <v>5.0500000000000002E-4</v>
      </c>
      <c r="F919" s="85">
        <v>100</v>
      </c>
      <c r="G919" s="86"/>
      <c r="H919" s="87"/>
    </row>
    <row r="920" spans="1:8" ht="15" customHeight="1">
      <c r="A920" s="80" t="s">
        <v>431</v>
      </c>
      <c r="B920" s="81" t="s">
        <v>1035</v>
      </c>
      <c r="C920" s="89"/>
      <c r="D920" s="90">
        <v>3.4099999999999999E-4</v>
      </c>
      <c r="E920" s="223">
        <v>3.4099999999999999E-4</v>
      </c>
      <c r="F920" s="85">
        <v>100</v>
      </c>
      <c r="G920" s="86"/>
      <c r="H920" s="87"/>
    </row>
    <row r="921" spans="1:8" ht="15" customHeight="1">
      <c r="A921" s="418" t="s">
        <v>432</v>
      </c>
      <c r="B921" s="419" t="s">
        <v>1036</v>
      </c>
      <c r="C921" s="94" t="s">
        <v>619</v>
      </c>
      <c r="D921" s="55">
        <v>0</v>
      </c>
      <c r="E921" s="95">
        <v>0</v>
      </c>
      <c r="F921" s="420">
        <v>100</v>
      </c>
      <c r="G921" s="421"/>
      <c r="H921" s="87"/>
    </row>
    <row r="922" spans="1:8" ht="15" customHeight="1">
      <c r="A922" s="418"/>
      <c r="B922" s="419"/>
      <c r="C922" s="96" t="s">
        <v>636</v>
      </c>
      <c r="D922" s="130">
        <v>4.1999999999999998E-5</v>
      </c>
      <c r="E922" s="131">
        <v>4.1999999999999998E-5</v>
      </c>
      <c r="F922" s="420"/>
      <c r="G922" s="421"/>
      <c r="H922" s="87"/>
    </row>
    <row r="923" spans="1:8" ht="15" customHeight="1">
      <c r="A923" s="418"/>
      <c r="B923" s="419"/>
      <c r="C923" s="132" t="s">
        <v>637</v>
      </c>
      <c r="D923" s="130">
        <v>1.5200000000000001E-4</v>
      </c>
      <c r="E923" s="131">
        <v>1.5200000000000001E-4</v>
      </c>
      <c r="F923" s="420"/>
      <c r="G923" s="421"/>
      <c r="H923" s="87"/>
    </row>
    <row r="924" spans="1:8" ht="15" customHeight="1">
      <c r="A924" s="418"/>
      <c r="B924" s="419"/>
      <c r="C924" s="132" t="s">
        <v>645</v>
      </c>
      <c r="D924" s="130">
        <v>1.75E-4</v>
      </c>
      <c r="E924" s="131">
        <v>1.75E-4</v>
      </c>
      <c r="F924" s="420"/>
      <c r="G924" s="421"/>
      <c r="H924" s="87"/>
    </row>
    <row r="925" spans="1:8" ht="15" customHeight="1">
      <c r="A925" s="418"/>
      <c r="B925" s="419"/>
      <c r="C925" s="132" t="s">
        <v>646</v>
      </c>
      <c r="D925" s="130">
        <v>2.63E-4</v>
      </c>
      <c r="E925" s="131">
        <v>2.63E-4</v>
      </c>
      <c r="F925" s="420"/>
      <c r="G925" s="421"/>
      <c r="H925" s="87"/>
    </row>
    <row r="926" spans="1:8" ht="15" customHeight="1">
      <c r="A926" s="418"/>
      <c r="B926" s="419"/>
      <c r="C926" s="129" t="s">
        <v>631</v>
      </c>
      <c r="D926" s="57">
        <v>5.0699999999999996E-4</v>
      </c>
      <c r="E926" s="97">
        <v>5.0699999999999996E-4</v>
      </c>
      <c r="F926" s="420"/>
      <c r="G926" s="421"/>
    </row>
    <row r="927" spans="1:8" ht="15" customHeight="1">
      <c r="A927" s="418"/>
      <c r="B927" s="419"/>
      <c r="C927" s="187" t="s">
        <v>634</v>
      </c>
      <c r="D927" s="188">
        <v>4.1800000000000002E-4</v>
      </c>
      <c r="E927" s="189">
        <v>4.1800000000000002E-4</v>
      </c>
      <c r="F927" s="420"/>
      <c r="G927" s="421"/>
    </row>
    <row r="928" spans="1:8" ht="15" customHeight="1">
      <c r="A928" s="80" t="s">
        <v>433</v>
      </c>
      <c r="B928" s="81" t="s">
        <v>1037</v>
      </c>
      <c r="C928" s="167"/>
      <c r="D928" s="267">
        <v>3.4099999999999999E-4</v>
      </c>
      <c r="E928" s="84">
        <v>3.4099999999999999E-4</v>
      </c>
      <c r="F928" s="85">
        <v>100</v>
      </c>
      <c r="G928" s="86"/>
      <c r="H928" s="87"/>
    </row>
    <row r="929" spans="1:8" ht="15" customHeight="1">
      <c r="A929" s="418" t="s">
        <v>434</v>
      </c>
      <c r="B929" s="419" t="s">
        <v>1038</v>
      </c>
      <c r="C929" s="82" t="s">
        <v>619</v>
      </c>
      <c r="D929" s="55">
        <v>2.03E-4</v>
      </c>
      <c r="E929" s="95">
        <v>2.03E-4</v>
      </c>
      <c r="F929" s="420">
        <v>100</v>
      </c>
      <c r="G929" s="421"/>
    </row>
    <row r="930" spans="1:8" ht="15" customHeight="1">
      <c r="A930" s="418"/>
      <c r="B930" s="419"/>
      <c r="C930" s="132" t="s">
        <v>636</v>
      </c>
      <c r="D930" s="57">
        <v>0</v>
      </c>
      <c r="E930" s="97">
        <v>0</v>
      </c>
      <c r="F930" s="420"/>
      <c r="G930" s="421"/>
    </row>
    <row r="931" spans="1:8" ht="15" customHeight="1">
      <c r="A931" s="418"/>
      <c r="B931" s="419"/>
      <c r="C931" s="132" t="s">
        <v>657</v>
      </c>
      <c r="D931" s="57">
        <v>2.1100000000000001E-4</v>
      </c>
      <c r="E931" s="97">
        <v>2.1100000000000001E-4</v>
      </c>
      <c r="F931" s="420"/>
      <c r="G931" s="421"/>
    </row>
    <row r="932" spans="1:8" ht="15" customHeight="1">
      <c r="A932" s="418"/>
      <c r="B932" s="419"/>
      <c r="C932" s="98" t="s">
        <v>634</v>
      </c>
      <c r="D932" s="99">
        <v>2.03E-4</v>
      </c>
      <c r="E932" s="100">
        <v>2.03E-4</v>
      </c>
      <c r="F932" s="420"/>
      <c r="G932" s="421"/>
    </row>
    <row r="933" spans="1:8" ht="15" customHeight="1">
      <c r="A933" s="80" t="s">
        <v>435</v>
      </c>
      <c r="B933" s="81" t="s">
        <v>1039</v>
      </c>
      <c r="C933" s="82"/>
      <c r="D933" s="215">
        <v>3.4099999999999999E-4</v>
      </c>
      <c r="E933" s="247">
        <v>3.4099999999999999E-4</v>
      </c>
      <c r="F933" s="85">
        <v>100</v>
      </c>
      <c r="G933" s="86"/>
      <c r="H933" s="87"/>
    </row>
    <row r="934" spans="1:8" ht="15" customHeight="1">
      <c r="A934" s="418" t="s">
        <v>436</v>
      </c>
      <c r="B934" s="419" t="s">
        <v>1040</v>
      </c>
      <c r="C934" s="107" t="s">
        <v>619</v>
      </c>
      <c r="D934" s="185">
        <v>0</v>
      </c>
      <c r="E934" s="186">
        <v>0</v>
      </c>
      <c r="F934" s="420">
        <v>100</v>
      </c>
      <c r="G934" s="421"/>
      <c r="H934" s="87"/>
    </row>
    <row r="935" spans="1:8" ht="15" customHeight="1">
      <c r="A935" s="418"/>
      <c r="B935" s="419"/>
      <c r="C935" s="132" t="s">
        <v>636</v>
      </c>
      <c r="D935" s="57">
        <v>1.2300000000000001E-4</v>
      </c>
      <c r="E935" s="97">
        <v>1.2300000000000001E-4</v>
      </c>
      <c r="F935" s="420"/>
      <c r="G935" s="421"/>
    </row>
    <row r="936" spans="1:8" ht="15" customHeight="1">
      <c r="A936" s="418"/>
      <c r="B936" s="419"/>
      <c r="C936" s="132" t="s">
        <v>657</v>
      </c>
      <c r="D936" s="57">
        <v>1.76E-4</v>
      </c>
      <c r="E936" s="97">
        <v>1.76E-4</v>
      </c>
      <c r="F936" s="420"/>
      <c r="G936" s="421"/>
    </row>
    <row r="937" spans="1:8" ht="15" customHeight="1">
      <c r="A937" s="418"/>
      <c r="B937" s="419"/>
      <c r="C937" s="187" t="s">
        <v>634</v>
      </c>
      <c r="D937" s="188">
        <v>1.74E-4</v>
      </c>
      <c r="E937" s="189">
        <v>1.74E-4</v>
      </c>
      <c r="F937" s="420"/>
      <c r="G937" s="421"/>
    </row>
    <row r="938" spans="1:8" ht="15" customHeight="1">
      <c r="A938" s="80" t="s">
        <v>437</v>
      </c>
      <c r="B938" s="81" t="s">
        <v>1041</v>
      </c>
      <c r="C938" s="167"/>
      <c r="D938" s="267">
        <v>4.7699999999999999E-4</v>
      </c>
      <c r="E938" s="84">
        <v>4.7699999999999999E-4</v>
      </c>
      <c r="F938" s="85">
        <v>100</v>
      </c>
      <c r="G938" s="86"/>
      <c r="H938" s="87"/>
    </row>
    <row r="939" spans="1:8" ht="15" customHeight="1">
      <c r="A939" s="418" t="s">
        <v>438</v>
      </c>
      <c r="B939" s="419" t="s">
        <v>1042</v>
      </c>
      <c r="C939" s="94" t="s">
        <v>619</v>
      </c>
      <c r="D939" s="55">
        <v>0</v>
      </c>
      <c r="E939" s="95">
        <v>0</v>
      </c>
      <c r="F939" s="420">
        <v>92.0323133956731</v>
      </c>
      <c r="G939" s="421" t="s">
        <v>1043</v>
      </c>
      <c r="H939" s="87"/>
    </row>
    <row r="940" spans="1:8" ht="15" customHeight="1">
      <c r="A940" s="418"/>
      <c r="B940" s="419"/>
      <c r="C940" s="129" t="s">
        <v>636</v>
      </c>
      <c r="D940" s="57">
        <v>2.9599999999999998E-4</v>
      </c>
      <c r="E940" s="97">
        <v>2.9599999999999998E-4</v>
      </c>
      <c r="F940" s="420"/>
      <c r="G940" s="421"/>
    </row>
    <row r="941" spans="1:8" ht="15" customHeight="1">
      <c r="A941" s="418"/>
      <c r="B941" s="419"/>
      <c r="C941" s="96" t="s">
        <v>657</v>
      </c>
      <c r="D941" s="57">
        <v>3.1199999999999999E-4</v>
      </c>
      <c r="E941" s="97">
        <v>3.1199999999999999E-4</v>
      </c>
      <c r="F941" s="420"/>
      <c r="G941" s="421"/>
    </row>
    <row r="942" spans="1:8" ht="15" customHeight="1">
      <c r="A942" s="418"/>
      <c r="B942" s="419"/>
      <c r="C942" s="98" t="s">
        <v>634</v>
      </c>
      <c r="D942" s="99">
        <v>2.0900000000000001E-4</v>
      </c>
      <c r="E942" s="100">
        <v>2.0900000000000001E-4</v>
      </c>
      <c r="F942" s="420"/>
      <c r="G942" s="421"/>
    </row>
    <row r="943" spans="1:8" ht="15" customHeight="1">
      <c r="A943" s="80" t="s">
        <v>439</v>
      </c>
      <c r="B943" s="81" t="s">
        <v>1044</v>
      </c>
      <c r="C943" s="89"/>
      <c r="D943" s="90">
        <v>3.7300000000000001E-4</v>
      </c>
      <c r="E943" s="91">
        <v>3.7300000000000001E-4</v>
      </c>
      <c r="F943" s="85">
        <v>100</v>
      </c>
      <c r="G943" s="86"/>
    </row>
    <row r="944" spans="1:8" ht="15" customHeight="1">
      <c r="A944" s="80" t="s">
        <v>440</v>
      </c>
      <c r="B944" s="81" t="s">
        <v>1045</v>
      </c>
      <c r="C944" s="167"/>
      <c r="D944" s="267">
        <v>6.0599999999999998E-4</v>
      </c>
      <c r="E944" s="84">
        <v>6.0599999999999998E-4</v>
      </c>
      <c r="F944" s="85">
        <v>100</v>
      </c>
      <c r="G944" s="86"/>
      <c r="H944" s="87"/>
    </row>
    <row r="945" spans="1:8" ht="15" customHeight="1">
      <c r="A945" s="80" t="s">
        <v>441</v>
      </c>
      <c r="B945" s="81" t="s">
        <v>1046</v>
      </c>
      <c r="C945" s="89"/>
      <c r="D945" s="90">
        <v>4.17E-4</v>
      </c>
      <c r="E945" s="91">
        <v>4.17E-4</v>
      </c>
      <c r="F945" s="85">
        <v>100</v>
      </c>
      <c r="G945" s="86"/>
      <c r="H945" s="87"/>
    </row>
    <row r="946" spans="1:8" ht="15" customHeight="1">
      <c r="A946" s="80" t="s">
        <v>442</v>
      </c>
      <c r="B946" s="81" t="s">
        <v>1047</v>
      </c>
      <c r="C946" s="89"/>
      <c r="D946" s="90">
        <v>5.71E-4</v>
      </c>
      <c r="E946" s="91">
        <v>5.71E-4</v>
      </c>
      <c r="F946" s="85">
        <v>100</v>
      </c>
      <c r="G946" s="86"/>
      <c r="H946" s="87"/>
    </row>
    <row r="947" spans="1:8" ht="15" customHeight="1">
      <c r="A947" s="80" t="s">
        <v>443</v>
      </c>
      <c r="B947" s="81" t="s">
        <v>1048</v>
      </c>
      <c r="C947" s="89"/>
      <c r="D947" s="90">
        <v>3.8699999999999997E-4</v>
      </c>
      <c r="E947" s="91">
        <v>3.8699999999999997E-4</v>
      </c>
      <c r="F947" s="85">
        <v>100</v>
      </c>
      <c r="G947" s="86"/>
      <c r="H947" s="87"/>
    </row>
    <row r="948" spans="1:8" ht="15" customHeight="1">
      <c r="A948" s="80" t="s">
        <v>444</v>
      </c>
      <c r="B948" s="81" t="s">
        <v>1049</v>
      </c>
      <c r="C948" s="89"/>
      <c r="D948" s="90">
        <v>2.5000000000000001E-4</v>
      </c>
      <c r="E948" s="91">
        <v>2.5000000000000001E-4</v>
      </c>
      <c r="F948" s="85">
        <v>100</v>
      </c>
      <c r="G948" s="86"/>
      <c r="H948" s="87"/>
    </row>
    <row r="949" spans="1:8" ht="15" customHeight="1">
      <c r="A949" s="80" t="s">
        <v>445</v>
      </c>
      <c r="B949" s="81" t="s">
        <v>1050</v>
      </c>
      <c r="C949" s="89"/>
      <c r="D949" s="90">
        <v>5.6499999999999996E-4</v>
      </c>
      <c r="E949" s="223">
        <v>5.6499999999999996E-4</v>
      </c>
      <c r="F949" s="85">
        <v>100</v>
      </c>
      <c r="G949" s="295"/>
      <c r="H949" s="87"/>
    </row>
    <row r="950" spans="1:8" ht="15" customHeight="1">
      <c r="A950" s="80" t="s">
        <v>446</v>
      </c>
      <c r="B950" s="81" t="s">
        <v>1051</v>
      </c>
      <c r="C950" s="82"/>
      <c r="D950" s="90">
        <v>3.77E-4</v>
      </c>
      <c r="E950" s="223">
        <v>3.77E-4</v>
      </c>
      <c r="F950" s="85">
        <v>0</v>
      </c>
      <c r="G950" s="295" t="s">
        <v>869</v>
      </c>
      <c r="H950" s="87"/>
    </row>
    <row r="951" spans="1:8" ht="15" customHeight="1">
      <c r="A951" s="418" t="s">
        <v>447</v>
      </c>
      <c r="B951" s="419" t="s">
        <v>1052</v>
      </c>
      <c r="C951" s="121" t="s">
        <v>619</v>
      </c>
      <c r="D951" s="268">
        <v>3.39E-4</v>
      </c>
      <c r="E951" s="269">
        <v>3.39E-4</v>
      </c>
      <c r="F951" s="420">
        <v>100</v>
      </c>
      <c r="G951" s="432"/>
      <c r="H951" s="87"/>
    </row>
    <row r="952" spans="1:8" ht="15" customHeight="1">
      <c r="A952" s="418"/>
      <c r="B952" s="419"/>
      <c r="C952" s="191" t="s">
        <v>634</v>
      </c>
      <c r="D952" s="184">
        <v>3.39E-4</v>
      </c>
      <c r="E952" s="110">
        <v>3.39E-4</v>
      </c>
      <c r="F952" s="420"/>
      <c r="G952" s="421"/>
    </row>
    <row r="953" spans="1:8" ht="15" customHeight="1">
      <c r="A953" s="80" t="s">
        <v>448</v>
      </c>
      <c r="B953" s="81" t="s">
        <v>1053</v>
      </c>
      <c r="C953" s="326"/>
      <c r="D953" s="331">
        <v>3.4099999999999999E-4</v>
      </c>
      <c r="E953" s="225">
        <v>3.4099999999999999E-4</v>
      </c>
      <c r="F953" s="85">
        <v>100</v>
      </c>
      <c r="G953" s="86"/>
      <c r="H953" s="87"/>
    </row>
    <row r="954" spans="1:8" ht="15" customHeight="1">
      <c r="A954" s="418" t="s">
        <v>449</v>
      </c>
      <c r="B954" s="419" t="s">
        <v>1054</v>
      </c>
      <c r="C954" s="118" t="s">
        <v>619</v>
      </c>
      <c r="D954" s="169">
        <v>2.9999999999999997E-4</v>
      </c>
      <c r="E954" s="122">
        <v>2.9999999999999997E-4</v>
      </c>
      <c r="F954" s="420" t="s">
        <v>587</v>
      </c>
      <c r="G954" s="421"/>
      <c r="H954" s="87"/>
    </row>
    <row r="955" spans="1:8" ht="15" customHeight="1">
      <c r="A955" s="418"/>
      <c r="B955" s="419"/>
      <c r="C955" s="332" t="s">
        <v>636</v>
      </c>
      <c r="D955" s="170">
        <v>4.0000000000000002E-4</v>
      </c>
      <c r="E955" s="122">
        <v>4.0000000000000002E-4</v>
      </c>
      <c r="F955" s="420"/>
      <c r="G955" s="421"/>
      <c r="H955" s="87"/>
    </row>
    <row r="956" spans="1:8" ht="15" customHeight="1">
      <c r="A956" s="418"/>
      <c r="B956" s="419"/>
      <c r="C956" s="192" t="s">
        <v>657</v>
      </c>
      <c r="D956" s="170" t="s">
        <v>814</v>
      </c>
      <c r="E956" s="229" t="s">
        <v>814</v>
      </c>
      <c r="F956" s="420"/>
      <c r="G956" s="421"/>
    </row>
    <row r="957" spans="1:8" ht="15" customHeight="1">
      <c r="A957" s="418"/>
      <c r="B957" s="419"/>
      <c r="C957" s="276" t="s">
        <v>634</v>
      </c>
      <c r="D957" s="172" t="s">
        <v>814</v>
      </c>
      <c r="E957" s="147" t="s">
        <v>814</v>
      </c>
      <c r="F957" s="420"/>
      <c r="G957" s="421"/>
    </row>
    <row r="958" spans="1:8" ht="15" customHeight="1">
      <c r="A958" s="80" t="s">
        <v>450</v>
      </c>
      <c r="B958" s="81" t="s">
        <v>1055</v>
      </c>
      <c r="C958" s="96"/>
      <c r="D958" s="267" t="s">
        <v>814</v>
      </c>
      <c r="E958" s="84" t="s">
        <v>814</v>
      </c>
      <c r="F958" s="85" t="s">
        <v>587</v>
      </c>
      <c r="G958" s="86"/>
      <c r="H958" s="87"/>
    </row>
    <row r="959" spans="1:8" ht="15" customHeight="1">
      <c r="A959" s="418" t="s">
        <v>451</v>
      </c>
      <c r="B959" s="419" t="s">
        <v>1056</v>
      </c>
      <c r="C959" s="121" t="s">
        <v>619</v>
      </c>
      <c r="D959" s="55">
        <v>0</v>
      </c>
      <c r="E959" s="95">
        <v>0</v>
      </c>
      <c r="F959" s="420">
        <v>99.637214170692431</v>
      </c>
      <c r="G959" s="421" t="s">
        <v>95</v>
      </c>
      <c r="H959" s="87"/>
    </row>
    <row r="960" spans="1:8" ht="15" customHeight="1">
      <c r="A960" s="418"/>
      <c r="B960" s="419"/>
      <c r="C960" s="124" t="s">
        <v>640</v>
      </c>
      <c r="D960" s="57">
        <v>4.95E-4</v>
      </c>
      <c r="E960" s="97">
        <v>4.95E-4</v>
      </c>
      <c r="F960" s="420"/>
      <c r="G960" s="421"/>
    </row>
    <row r="961" spans="1:8" ht="15" customHeight="1">
      <c r="A961" s="418"/>
      <c r="B961" s="419"/>
      <c r="C961" s="164" t="s">
        <v>634</v>
      </c>
      <c r="D961" s="106">
        <v>2.2900000000000001E-4</v>
      </c>
      <c r="E961" s="100">
        <v>2.2900000000000001E-4</v>
      </c>
      <c r="F961" s="420"/>
      <c r="G961" s="421"/>
    </row>
    <row r="962" spans="1:8" ht="15" customHeight="1">
      <c r="A962" s="80" t="s">
        <v>452</v>
      </c>
      <c r="B962" s="81" t="s">
        <v>1057</v>
      </c>
      <c r="C962" s="167"/>
      <c r="D962" s="90">
        <v>3.6600000000000001E-4</v>
      </c>
      <c r="E962" s="91">
        <v>3.6600000000000001E-4</v>
      </c>
      <c r="F962" s="85">
        <v>100</v>
      </c>
      <c r="G962" s="86"/>
      <c r="H962" s="87"/>
    </row>
    <row r="963" spans="1:8" ht="15" customHeight="1">
      <c r="A963" s="80" t="s">
        <v>453</v>
      </c>
      <c r="B963" s="81" t="s">
        <v>1058</v>
      </c>
      <c r="C963" s="89"/>
      <c r="D963" s="90">
        <v>2.99E-4</v>
      </c>
      <c r="E963" s="91">
        <v>2.99E-4</v>
      </c>
      <c r="F963" s="85">
        <v>100</v>
      </c>
      <c r="G963" s="86"/>
      <c r="H963" s="87"/>
    </row>
    <row r="964" spans="1:8" ht="26.25" customHeight="1">
      <c r="A964" s="80" t="s">
        <v>454</v>
      </c>
      <c r="B964" s="81" t="s">
        <v>1059</v>
      </c>
      <c r="C964" s="89"/>
      <c r="D964" s="90">
        <v>3.1100000000000002E-4</v>
      </c>
      <c r="E964" s="91">
        <v>3.1100000000000002E-4</v>
      </c>
      <c r="F964" s="85">
        <v>60.461751298392031</v>
      </c>
      <c r="G964" s="86" t="s">
        <v>95</v>
      </c>
      <c r="H964" s="87"/>
    </row>
    <row r="965" spans="1:8" ht="30" customHeight="1">
      <c r="A965" s="80" t="s">
        <v>455</v>
      </c>
      <c r="B965" s="81" t="s">
        <v>1060</v>
      </c>
      <c r="C965" s="89"/>
      <c r="D965" s="90">
        <v>4.2499999999999998E-4</v>
      </c>
      <c r="E965" s="91">
        <v>4.2499999999999998E-4</v>
      </c>
      <c r="F965" s="85">
        <v>72.952438011464977</v>
      </c>
      <c r="G965" s="86" t="s">
        <v>857</v>
      </c>
      <c r="H965" s="87"/>
    </row>
    <row r="966" spans="1:8" ht="15" customHeight="1">
      <c r="A966" s="80" t="s">
        <v>456</v>
      </c>
      <c r="B966" s="81" t="s">
        <v>1061</v>
      </c>
      <c r="C966" s="89"/>
      <c r="D966" s="90" t="s">
        <v>1062</v>
      </c>
      <c r="E966" s="333" t="s">
        <v>616</v>
      </c>
      <c r="F966" s="85" t="s">
        <v>587</v>
      </c>
      <c r="G966" s="86"/>
      <c r="H966" s="87"/>
    </row>
    <row r="967" spans="1:8" ht="15" customHeight="1">
      <c r="A967" s="80" t="s">
        <v>1063</v>
      </c>
      <c r="B967" s="81" t="s">
        <v>1064</v>
      </c>
      <c r="C967" s="89"/>
      <c r="D967" s="90">
        <v>5.1800000000000001E-4</v>
      </c>
      <c r="E967" s="334">
        <v>5.1800000000000001E-4</v>
      </c>
      <c r="F967" s="85">
        <v>100</v>
      </c>
      <c r="G967" s="86"/>
      <c r="H967" s="87"/>
    </row>
    <row r="968" spans="1:8" ht="15" customHeight="1">
      <c r="A968" s="80" t="s">
        <v>457</v>
      </c>
      <c r="B968" s="81" t="s">
        <v>1065</v>
      </c>
      <c r="C968" s="89"/>
      <c r="D968" s="90">
        <v>4.5899999999999999E-4</v>
      </c>
      <c r="E968" s="91">
        <v>4.5899999999999999E-4</v>
      </c>
      <c r="F968" s="85">
        <v>100</v>
      </c>
      <c r="G968" s="86"/>
      <c r="H968" s="87"/>
    </row>
    <row r="969" spans="1:8" ht="15" customHeight="1">
      <c r="A969" s="80" t="s">
        <v>1066</v>
      </c>
      <c r="B969" s="81" t="s">
        <v>1067</v>
      </c>
      <c r="C969" s="89"/>
      <c r="D969" s="90">
        <v>3.4099999999999999E-4</v>
      </c>
      <c r="E969" s="91">
        <v>3.4099999999999999E-4</v>
      </c>
      <c r="F969" s="85">
        <v>100</v>
      </c>
      <c r="G969" s="86"/>
      <c r="H969" s="87"/>
    </row>
    <row r="970" spans="1:8" ht="15" customHeight="1">
      <c r="A970" s="418" t="s">
        <v>458</v>
      </c>
      <c r="B970" s="419" t="s">
        <v>1068</v>
      </c>
      <c r="C970" s="82" t="s">
        <v>619</v>
      </c>
      <c r="D970" s="55">
        <v>0</v>
      </c>
      <c r="E970" s="95">
        <v>0</v>
      </c>
      <c r="F970" s="420">
        <v>100</v>
      </c>
      <c r="G970" s="421"/>
      <c r="H970" s="87"/>
    </row>
    <row r="971" spans="1:8" ht="15" customHeight="1">
      <c r="A971" s="418"/>
      <c r="B971" s="419"/>
      <c r="C971" s="132" t="s">
        <v>636</v>
      </c>
      <c r="D971" s="57">
        <v>0</v>
      </c>
      <c r="E971" s="97">
        <v>0</v>
      </c>
      <c r="F971" s="420"/>
      <c r="G971" s="421"/>
    </row>
    <row r="972" spans="1:8" ht="15" customHeight="1">
      <c r="A972" s="418"/>
      <c r="B972" s="419"/>
      <c r="C972" s="129" t="s">
        <v>657</v>
      </c>
      <c r="D972" s="57">
        <v>7.7000000000000001E-5</v>
      </c>
      <c r="E972" s="97">
        <v>7.7000000000000001E-5</v>
      </c>
      <c r="F972" s="420"/>
      <c r="G972" s="421"/>
    </row>
    <row r="973" spans="1:8" ht="15" customHeight="1">
      <c r="A973" s="418"/>
      <c r="B973" s="419"/>
      <c r="C973" s="96" t="s">
        <v>634</v>
      </c>
      <c r="D973" s="99">
        <v>7.6000000000000004E-5</v>
      </c>
      <c r="E973" s="100">
        <v>7.6000000000000004E-5</v>
      </c>
      <c r="F973" s="420"/>
      <c r="G973" s="421"/>
    </row>
    <row r="974" spans="1:8" ht="15" customHeight="1">
      <c r="A974" s="80" t="s">
        <v>459</v>
      </c>
      <c r="B974" s="81" t="s">
        <v>1069</v>
      </c>
      <c r="C974" s="89"/>
      <c r="D974" s="90">
        <v>6.1700000000000004E-4</v>
      </c>
      <c r="E974" s="91">
        <v>6.1700000000000004E-4</v>
      </c>
      <c r="F974" s="85">
        <v>100</v>
      </c>
      <c r="G974" s="86"/>
      <c r="H974" s="87"/>
    </row>
    <row r="975" spans="1:8" ht="15" customHeight="1">
      <c r="A975" s="80" t="s">
        <v>460</v>
      </c>
      <c r="B975" s="81" t="s">
        <v>1070</v>
      </c>
      <c r="C975" s="89"/>
      <c r="D975" s="90">
        <v>2.5000000000000001E-4</v>
      </c>
      <c r="E975" s="223">
        <v>2.5000000000000001E-4</v>
      </c>
      <c r="F975" s="85">
        <v>100</v>
      </c>
      <c r="G975" s="295"/>
      <c r="H975" s="87"/>
    </row>
    <row r="976" spans="1:8" ht="15" customHeight="1">
      <c r="A976" s="418" t="s">
        <v>461</v>
      </c>
      <c r="B976" s="419" t="s">
        <v>1071</v>
      </c>
      <c r="C976" s="82" t="s">
        <v>619</v>
      </c>
      <c r="D976" s="55">
        <v>0</v>
      </c>
      <c r="E976" s="95">
        <v>0</v>
      </c>
      <c r="F976" s="420">
        <v>100</v>
      </c>
      <c r="G976" s="421"/>
      <c r="H976" s="87"/>
    </row>
    <row r="977" spans="1:8" ht="15" customHeight="1">
      <c r="A977" s="418"/>
      <c r="B977" s="419"/>
      <c r="C977" s="132" t="s">
        <v>640</v>
      </c>
      <c r="D977" s="57">
        <v>3.21E-4</v>
      </c>
      <c r="E977" s="97">
        <v>3.21E-4</v>
      </c>
      <c r="F977" s="420"/>
      <c r="G977" s="421"/>
    </row>
    <row r="978" spans="1:8" ht="15" customHeight="1">
      <c r="A978" s="418"/>
      <c r="B978" s="419"/>
      <c r="C978" s="98" t="s">
        <v>634</v>
      </c>
      <c r="D978" s="99">
        <v>2.9999999999999997E-4</v>
      </c>
      <c r="E978" s="100">
        <v>2.9999999999999997E-4</v>
      </c>
      <c r="F978" s="420"/>
      <c r="G978" s="421"/>
    </row>
    <row r="979" spans="1:8" ht="15" customHeight="1">
      <c r="A979" s="80" t="s">
        <v>462</v>
      </c>
      <c r="B979" s="81" t="s">
        <v>1072</v>
      </c>
      <c r="C979" s="82"/>
      <c r="D979" s="215">
        <v>5.3899999999999998E-4</v>
      </c>
      <c r="E979" s="247">
        <v>5.3899999999999998E-4</v>
      </c>
      <c r="F979" s="85">
        <v>100</v>
      </c>
      <c r="G979" s="86"/>
      <c r="H979" s="87"/>
    </row>
    <row r="980" spans="1:8" ht="15" customHeight="1">
      <c r="A980" s="418" t="s">
        <v>463</v>
      </c>
      <c r="B980" s="419" t="s">
        <v>1073</v>
      </c>
      <c r="C980" s="273" t="s">
        <v>619</v>
      </c>
      <c r="D980" s="169">
        <v>2.7E-4</v>
      </c>
      <c r="E980" s="208">
        <v>2.7E-4</v>
      </c>
      <c r="F980" s="420">
        <v>100</v>
      </c>
      <c r="G980" s="481"/>
      <c r="H980" s="87"/>
    </row>
    <row r="981" spans="1:8" ht="15" customHeight="1">
      <c r="A981" s="418"/>
      <c r="B981" s="419"/>
      <c r="C981" s="116" t="s">
        <v>636</v>
      </c>
      <c r="D981" s="170">
        <v>0</v>
      </c>
      <c r="E981" s="117">
        <v>0</v>
      </c>
      <c r="F981" s="420"/>
      <c r="G981" s="481"/>
      <c r="H981" s="87"/>
    </row>
    <row r="982" spans="1:8" ht="15" customHeight="1">
      <c r="A982" s="418"/>
      <c r="B982" s="419"/>
      <c r="C982" s="116" t="s">
        <v>657</v>
      </c>
      <c r="D982" s="170">
        <v>3.3599999999999998E-4</v>
      </c>
      <c r="E982" s="117">
        <v>3.3599999999999998E-4</v>
      </c>
      <c r="F982" s="420"/>
      <c r="G982" s="481"/>
      <c r="H982" s="87"/>
    </row>
    <row r="983" spans="1:8" ht="15" customHeight="1">
      <c r="A983" s="418"/>
      <c r="B983" s="419"/>
      <c r="C983" s="145" t="s">
        <v>634</v>
      </c>
      <c r="D983" s="119">
        <v>3.0899999999999998E-4</v>
      </c>
      <c r="E983" s="120">
        <v>3.0899999999999998E-4</v>
      </c>
      <c r="F983" s="420"/>
      <c r="G983" s="481"/>
      <c r="H983" s="87"/>
    </row>
    <row r="984" spans="1:8" ht="15" customHeight="1">
      <c r="A984" s="418" t="s">
        <v>465</v>
      </c>
      <c r="B984" s="418" t="s">
        <v>1074</v>
      </c>
      <c r="C984" s="96" t="s">
        <v>619</v>
      </c>
      <c r="D984" s="130">
        <v>3.68E-4</v>
      </c>
      <c r="E984" s="131">
        <v>3.68E-4</v>
      </c>
      <c r="F984" s="420">
        <v>100</v>
      </c>
      <c r="G984" s="432"/>
      <c r="H984" s="87"/>
    </row>
    <row r="985" spans="1:8" ht="15" customHeight="1">
      <c r="A985" s="418"/>
      <c r="B985" s="419"/>
      <c r="C985" s="132" t="s">
        <v>640</v>
      </c>
      <c r="D985" s="56">
        <v>0</v>
      </c>
      <c r="E985" s="135">
        <v>0</v>
      </c>
      <c r="F985" s="420"/>
      <c r="G985" s="432"/>
    </row>
    <row r="986" spans="1:8" ht="15" customHeight="1">
      <c r="A986" s="418"/>
      <c r="B986" s="419" t="s">
        <v>464</v>
      </c>
      <c r="C986" s="108" t="s">
        <v>634</v>
      </c>
      <c r="D986" s="99">
        <v>3.6699999999999998E-4</v>
      </c>
      <c r="E986" s="100">
        <v>3.6699999999999998E-4</v>
      </c>
      <c r="F986" s="420"/>
      <c r="G986" s="432"/>
    </row>
    <row r="987" spans="1:8" ht="15" customHeight="1">
      <c r="A987" s="418" t="s">
        <v>466</v>
      </c>
      <c r="B987" s="455" t="s">
        <v>1075</v>
      </c>
      <c r="C987" s="179" t="s">
        <v>619</v>
      </c>
      <c r="D987" s="137">
        <v>0</v>
      </c>
      <c r="E987" s="95">
        <v>0</v>
      </c>
      <c r="F987" s="420">
        <v>100</v>
      </c>
      <c r="G987" s="421"/>
      <c r="H987" s="87"/>
    </row>
    <row r="988" spans="1:8" ht="15" customHeight="1">
      <c r="A988" s="418"/>
      <c r="B988" s="455"/>
      <c r="C988" s="180" t="s">
        <v>640</v>
      </c>
      <c r="D988" s="335">
        <v>0</v>
      </c>
      <c r="E988" s="135">
        <v>0</v>
      </c>
      <c r="F988" s="420"/>
      <c r="G988" s="421"/>
    </row>
    <row r="989" spans="1:8" ht="15" customHeight="1">
      <c r="A989" s="418"/>
      <c r="B989" s="455" t="s">
        <v>464</v>
      </c>
      <c r="C989" s="181" t="s">
        <v>634</v>
      </c>
      <c r="D989" s="106">
        <v>0</v>
      </c>
      <c r="E989" s="171">
        <v>0</v>
      </c>
      <c r="F989" s="420"/>
      <c r="G989" s="421"/>
    </row>
    <row r="990" spans="1:8" ht="15" customHeight="1">
      <c r="A990" s="80" t="s">
        <v>467</v>
      </c>
      <c r="B990" s="183" t="s">
        <v>1076</v>
      </c>
      <c r="C990" s="262"/>
      <c r="D990" s="293">
        <v>5.8699999999999996E-4</v>
      </c>
      <c r="E990" s="91">
        <v>5.8699999999999996E-4</v>
      </c>
      <c r="F990" s="85">
        <v>100</v>
      </c>
      <c r="G990" s="86"/>
      <c r="H990" s="87"/>
    </row>
    <row r="991" spans="1:8" ht="15" customHeight="1">
      <c r="A991" s="80" t="s">
        <v>468</v>
      </c>
      <c r="B991" s="183" t="s">
        <v>1077</v>
      </c>
      <c r="C991" s="262"/>
      <c r="D991" s="293">
        <v>3.4099999999999999E-4</v>
      </c>
      <c r="E991" s="91">
        <v>3.4099999999999999E-4</v>
      </c>
      <c r="F991" s="85">
        <v>100</v>
      </c>
      <c r="G991" s="86"/>
      <c r="H991" s="87"/>
    </row>
    <row r="992" spans="1:8" ht="15" customHeight="1">
      <c r="A992" s="259" t="s">
        <v>469</v>
      </c>
      <c r="B992" s="278" t="s">
        <v>1078</v>
      </c>
      <c r="C992" s="152"/>
      <c r="D992" s="215">
        <v>0</v>
      </c>
      <c r="E992" s="247">
        <v>0</v>
      </c>
      <c r="F992" s="149">
        <v>100</v>
      </c>
      <c r="G992" s="150"/>
      <c r="H992" s="87"/>
    </row>
    <row r="993" spans="1:8" ht="15" customHeight="1">
      <c r="A993" s="236" t="s">
        <v>470</v>
      </c>
      <c r="B993" s="336" t="s">
        <v>1079</v>
      </c>
      <c r="C993" s="262"/>
      <c r="D993" s="90">
        <v>1.4799999999999999E-4</v>
      </c>
      <c r="E993" s="223">
        <v>1.4799999999999999E-4</v>
      </c>
      <c r="F993" s="238">
        <v>100</v>
      </c>
      <c r="G993" s="239"/>
      <c r="H993" s="87"/>
    </row>
    <row r="994" spans="1:8" ht="15" customHeight="1">
      <c r="A994" s="460" t="s">
        <v>471</v>
      </c>
      <c r="B994" s="463" t="s">
        <v>1080</v>
      </c>
      <c r="C994" s="82" t="s">
        <v>619</v>
      </c>
      <c r="D994" s="55">
        <v>0</v>
      </c>
      <c r="E994" s="95">
        <v>0</v>
      </c>
      <c r="F994" s="437">
        <v>100</v>
      </c>
      <c r="G994" s="439"/>
      <c r="H994" s="87"/>
    </row>
    <row r="995" spans="1:8" ht="15" customHeight="1">
      <c r="A995" s="461"/>
      <c r="B995" s="419"/>
      <c r="C995" s="132" t="s">
        <v>636</v>
      </c>
      <c r="D995" s="57">
        <v>0</v>
      </c>
      <c r="E995" s="97">
        <v>0</v>
      </c>
      <c r="F995" s="420"/>
      <c r="G995" s="440"/>
    </row>
    <row r="996" spans="1:8" ht="15" customHeight="1">
      <c r="A996" s="461"/>
      <c r="B996" s="419"/>
      <c r="C996" s="132" t="s">
        <v>657</v>
      </c>
      <c r="D996" s="57">
        <v>6.4000000000000005E-4</v>
      </c>
      <c r="E996" s="97">
        <v>6.4000000000000005E-4</v>
      </c>
      <c r="F996" s="420"/>
      <c r="G996" s="440"/>
    </row>
    <row r="997" spans="1:8" ht="15" customHeight="1">
      <c r="A997" s="462"/>
      <c r="B997" s="458"/>
      <c r="C997" s="167" t="s">
        <v>634</v>
      </c>
      <c r="D997" s="99">
        <v>3.2400000000000001E-4</v>
      </c>
      <c r="E997" s="100">
        <v>3.2400000000000001E-4</v>
      </c>
      <c r="F997" s="438"/>
      <c r="G997" s="441"/>
    </row>
    <row r="998" spans="1:8" ht="15" customHeight="1">
      <c r="A998" s="244" t="s">
        <v>472</v>
      </c>
      <c r="B998" s="159" t="s">
        <v>1081</v>
      </c>
      <c r="C998" s="167"/>
      <c r="D998" s="267">
        <v>5.9100000000000005E-4</v>
      </c>
      <c r="E998" s="84">
        <v>5.9100000000000005E-4</v>
      </c>
      <c r="F998" s="160">
        <v>100</v>
      </c>
      <c r="G998" s="161"/>
      <c r="H998" s="87"/>
    </row>
    <row r="999" spans="1:8" ht="15" customHeight="1">
      <c r="A999" s="80" t="s">
        <v>473</v>
      </c>
      <c r="B999" s="81" t="s">
        <v>1082</v>
      </c>
      <c r="C999" s="82"/>
      <c r="D999" s="90">
        <v>4.6999999999999999E-4</v>
      </c>
      <c r="E999" s="91">
        <v>4.6999999999999999E-4</v>
      </c>
      <c r="F999" s="85">
        <v>100</v>
      </c>
      <c r="G999" s="295"/>
      <c r="H999" s="87"/>
    </row>
    <row r="1000" spans="1:8" ht="15" customHeight="1">
      <c r="A1000" s="418" t="s">
        <v>474</v>
      </c>
      <c r="B1000" s="419" t="s">
        <v>1083</v>
      </c>
      <c r="C1000" s="121" t="s">
        <v>619</v>
      </c>
      <c r="D1000" s="337">
        <v>0</v>
      </c>
      <c r="E1000" s="247">
        <v>0</v>
      </c>
      <c r="F1000" s="420">
        <v>100</v>
      </c>
      <c r="G1000" s="486"/>
      <c r="H1000" s="87"/>
    </row>
    <row r="1001" spans="1:8" ht="15" customHeight="1">
      <c r="A1001" s="418"/>
      <c r="B1001" s="419"/>
      <c r="C1001" s="124" t="s">
        <v>636</v>
      </c>
      <c r="D1001" s="57">
        <v>1.4899999999999999E-4</v>
      </c>
      <c r="E1001" s="97">
        <v>1.4899999999999999E-4</v>
      </c>
      <c r="F1001" s="420"/>
      <c r="G1001" s="486"/>
    </row>
    <row r="1002" spans="1:8" ht="15" customHeight="1">
      <c r="A1002" s="418"/>
      <c r="B1002" s="419"/>
      <c r="C1002" s="124" t="s">
        <v>637</v>
      </c>
      <c r="D1002" s="338">
        <v>2.8299999999999999E-4</v>
      </c>
      <c r="E1002" s="224">
        <v>2.8299999999999999E-4</v>
      </c>
      <c r="F1002" s="420"/>
      <c r="G1002" s="486"/>
    </row>
    <row r="1003" spans="1:8" ht="15" customHeight="1">
      <c r="A1003" s="418"/>
      <c r="B1003" s="419"/>
      <c r="C1003" s="294" t="s">
        <v>676</v>
      </c>
      <c r="D1003" s="338">
        <v>6.1300000000000005E-4</v>
      </c>
      <c r="E1003" s="224">
        <v>6.1300000000000005E-4</v>
      </c>
      <c r="F1003" s="420"/>
      <c r="G1003" s="486"/>
    </row>
    <row r="1004" spans="1:8" ht="16.5" customHeight="1">
      <c r="A1004" s="418"/>
      <c r="B1004" s="419"/>
      <c r="C1004" s="164" t="s">
        <v>634</v>
      </c>
      <c r="D1004" s="209">
        <v>4.1599999999999997E-4</v>
      </c>
      <c r="E1004" s="120">
        <v>4.1599999999999997E-4</v>
      </c>
      <c r="F1004" s="420"/>
      <c r="G1004" s="486"/>
    </row>
    <row r="1005" spans="1:8" ht="15" customHeight="1">
      <c r="A1005" s="80" t="s">
        <v>475</v>
      </c>
      <c r="B1005" s="81" t="s">
        <v>1084</v>
      </c>
      <c r="C1005" s="167"/>
      <c r="D1005" s="90">
        <v>6.0499999999999996E-4</v>
      </c>
      <c r="E1005" s="91">
        <v>6.0499999999999996E-4</v>
      </c>
      <c r="F1005" s="85">
        <v>100</v>
      </c>
      <c r="G1005" s="86"/>
      <c r="H1005" s="87"/>
    </row>
    <row r="1006" spans="1:8">
      <c r="A1006" s="80" t="s">
        <v>476</v>
      </c>
      <c r="B1006" s="81" t="s">
        <v>1085</v>
      </c>
      <c r="C1006" s="89"/>
      <c r="D1006" s="90">
        <v>4.86E-4</v>
      </c>
      <c r="E1006" s="91">
        <v>4.86E-4</v>
      </c>
      <c r="F1006" s="85">
        <v>100</v>
      </c>
      <c r="G1006" s="86"/>
      <c r="H1006" s="87"/>
    </row>
    <row r="1007" spans="1:8" ht="15" customHeight="1">
      <c r="A1007" s="80" t="s">
        <v>477</v>
      </c>
      <c r="B1007" s="81" t="s">
        <v>1086</v>
      </c>
      <c r="C1007" s="133"/>
      <c r="D1007" s="90">
        <v>4.7800000000000002E-4</v>
      </c>
      <c r="E1007" s="91">
        <v>4.7800000000000002E-4</v>
      </c>
      <c r="F1007" s="85">
        <v>100</v>
      </c>
      <c r="G1007" s="295"/>
      <c r="H1007" s="87"/>
    </row>
    <row r="1008" spans="1:8" ht="15" customHeight="1">
      <c r="A1008" s="418" t="s">
        <v>478</v>
      </c>
      <c r="B1008" s="419" t="s">
        <v>1087</v>
      </c>
      <c r="C1008" s="82" t="s">
        <v>619</v>
      </c>
      <c r="D1008" s="268">
        <v>0</v>
      </c>
      <c r="E1008" s="269">
        <v>0</v>
      </c>
      <c r="F1008" s="420">
        <v>23.487791837462126</v>
      </c>
      <c r="G1008" s="421" t="s">
        <v>1088</v>
      </c>
      <c r="H1008" s="87"/>
    </row>
    <row r="1009" spans="1:8" ht="15" customHeight="1">
      <c r="A1009" s="418"/>
      <c r="B1009" s="419"/>
      <c r="C1009" s="132" t="s">
        <v>636</v>
      </c>
      <c r="D1009" s="130">
        <v>1.5300000000000001E-4</v>
      </c>
      <c r="E1009" s="131">
        <v>1.5300000000000001E-4</v>
      </c>
      <c r="F1009" s="420"/>
      <c r="G1009" s="421"/>
    </row>
    <row r="1010" spans="1:8" ht="15" customHeight="1">
      <c r="A1010" s="418"/>
      <c r="B1010" s="419" t="s">
        <v>464</v>
      </c>
      <c r="C1010" s="129" t="s">
        <v>637</v>
      </c>
      <c r="D1010" s="57">
        <v>2.9100000000000003E-4</v>
      </c>
      <c r="E1010" s="97">
        <v>2.9100000000000003E-4</v>
      </c>
      <c r="F1010" s="420"/>
      <c r="G1010" s="421"/>
    </row>
    <row r="1011" spans="1:8" ht="15" customHeight="1">
      <c r="A1011" s="418"/>
      <c r="B1011" s="419"/>
      <c r="C1011" s="339" t="s">
        <v>676</v>
      </c>
      <c r="D1011" s="162">
        <v>5.4600000000000004E-4</v>
      </c>
      <c r="E1011" s="110">
        <v>5.4600000000000004E-4</v>
      </c>
      <c r="F1011" s="420"/>
      <c r="G1011" s="421"/>
    </row>
    <row r="1012" spans="1:8" ht="15" customHeight="1">
      <c r="A1012" s="418"/>
      <c r="B1012" s="419" t="s">
        <v>464</v>
      </c>
      <c r="C1012" s="187" t="s">
        <v>634</v>
      </c>
      <c r="D1012" s="188">
        <v>3.9199999999999999E-4</v>
      </c>
      <c r="E1012" s="189">
        <v>3.9199999999999999E-4</v>
      </c>
      <c r="F1012" s="420"/>
      <c r="G1012" s="421"/>
    </row>
    <row r="1013" spans="1:8" ht="15" customHeight="1">
      <c r="A1013" s="80" t="s">
        <v>1089</v>
      </c>
      <c r="B1013" s="81" t="s">
        <v>1090</v>
      </c>
      <c r="C1013" s="167"/>
      <c r="D1013" s="267">
        <v>4.3199999999999998E-4</v>
      </c>
      <c r="E1013" s="84">
        <v>4.3199999999999998E-4</v>
      </c>
      <c r="F1013" s="85">
        <v>100</v>
      </c>
      <c r="G1013" s="86"/>
      <c r="H1013" s="87"/>
    </row>
    <row r="1014" spans="1:8" ht="15" customHeight="1">
      <c r="A1014" s="80" t="s">
        <v>479</v>
      </c>
      <c r="B1014" s="81" t="s">
        <v>1091</v>
      </c>
      <c r="C1014" s="89"/>
      <c r="D1014" s="90">
        <v>4.1800000000000002E-4</v>
      </c>
      <c r="E1014" s="91">
        <v>4.1800000000000002E-4</v>
      </c>
      <c r="F1014" s="85">
        <v>100</v>
      </c>
      <c r="G1014" s="86"/>
      <c r="H1014" s="87"/>
    </row>
    <row r="1015" spans="1:8" ht="15" customHeight="1">
      <c r="A1015" s="418" t="s">
        <v>480</v>
      </c>
      <c r="B1015" s="419" t="s">
        <v>1092</v>
      </c>
      <c r="C1015" s="82" t="s">
        <v>619</v>
      </c>
      <c r="D1015" s="55">
        <v>0</v>
      </c>
      <c r="E1015" s="95">
        <v>0</v>
      </c>
      <c r="F1015" s="420">
        <v>100</v>
      </c>
      <c r="G1015" s="421"/>
      <c r="H1015" s="87"/>
    </row>
    <row r="1016" spans="1:8" ht="15" customHeight="1">
      <c r="A1016" s="418"/>
      <c r="B1016" s="419"/>
      <c r="C1016" s="108" t="s">
        <v>636</v>
      </c>
      <c r="D1016" s="130">
        <v>0</v>
      </c>
      <c r="E1016" s="131">
        <v>0</v>
      </c>
      <c r="F1016" s="420"/>
      <c r="G1016" s="421"/>
      <c r="H1016" s="87"/>
    </row>
    <row r="1017" spans="1:8" ht="15" customHeight="1">
      <c r="A1017" s="418"/>
      <c r="B1017" s="419"/>
      <c r="C1017" s="108" t="s">
        <v>637</v>
      </c>
      <c r="D1017" s="57">
        <v>0</v>
      </c>
      <c r="E1017" s="97">
        <v>0</v>
      </c>
      <c r="F1017" s="420"/>
      <c r="G1017" s="421"/>
    </row>
    <row r="1018" spans="1:8" ht="15" customHeight="1">
      <c r="A1018" s="418"/>
      <c r="B1018" s="419"/>
      <c r="C1018" s="108" t="s">
        <v>638</v>
      </c>
      <c r="D1018" s="57">
        <v>2.8200000000000002E-4</v>
      </c>
      <c r="E1018" s="97">
        <v>2.8200000000000002E-4</v>
      </c>
      <c r="F1018" s="420"/>
      <c r="G1018" s="421"/>
    </row>
    <row r="1019" spans="1:8" ht="15" customHeight="1">
      <c r="A1019" s="418"/>
      <c r="B1019" s="419"/>
      <c r="C1019" s="98" t="s">
        <v>634</v>
      </c>
      <c r="D1019" s="99">
        <v>0</v>
      </c>
      <c r="E1019" s="110">
        <v>0</v>
      </c>
      <c r="F1019" s="420"/>
      <c r="G1019" s="421"/>
    </row>
    <row r="1020" spans="1:8" ht="15" customHeight="1">
      <c r="A1020" s="80" t="s">
        <v>481</v>
      </c>
      <c r="B1020" s="81" t="s">
        <v>1093</v>
      </c>
      <c r="C1020" s="89"/>
      <c r="D1020" s="340">
        <v>5.9699999999999998E-4</v>
      </c>
      <c r="E1020" s="225">
        <v>5.9699999999999998E-4</v>
      </c>
      <c r="F1020" s="85">
        <v>100</v>
      </c>
      <c r="G1020" s="295"/>
      <c r="H1020" s="87"/>
    </row>
    <row r="1021" spans="1:8" ht="15" customHeight="1">
      <c r="A1021" s="418" t="s">
        <v>482</v>
      </c>
      <c r="B1021" s="419" t="s">
        <v>1094</v>
      </c>
      <c r="C1021" s="94" t="s">
        <v>619</v>
      </c>
      <c r="D1021" s="341">
        <v>0</v>
      </c>
      <c r="E1021" s="125">
        <v>0</v>
      </c>
      <c r="F1021" s="420">
        <v>73.852221147406794</v>
      </c>
      <c r="G1021" s="432" t="s">
        <v>95</v>
      </c>
      <c r="H1021" s="87"/>
    </row>
    <row r="1022" spans="1:8" ht="15" customHeight="1">
      <c r="A1022" s="418"/>
      <c r="B1022" s="419"/>
      <c r="C1022" s="96" t="s">
        <v>636</v>
      </c>
      <c r="D1022" s="342">
        <v>5.6099999999999998E-4</v>
      </c>
      <c r="E1022" s="343">
        <v>5.6099999999999998E-4</v>
      </c>
      <c r="F1022" s="420"/>
      <c r="G1022" s="432"/>
      <c r="H1022" s="87"/>
    </row>
    <row r="1023" spans="1:8" ht="15" customHeight="1">
      <c r="A1023" s="418"/>
      <c r="B1023" s="419"/>
      <c r="C1023" s="132" t="s">
        <v>657</v>
      </c>
      <c r="D1023" s="335">
        <v>1.356E-3</v>
      </c>
      <c r="E1023" s="229">
        <v>1.356E-3</v>
      </c>
      <c r="F1023" s="420"/>
      <c r="G1023" s="432"/>
      <c r="H1023" s="87"/>
    </row>
    <row r="1024" spans="1:8" ht="15" customHeight="1">
      <c r="A1024" s="418"/>
      <c r="B1024" s="419"/>
      <c r="C1024" s="98" t="s">
        <v>634</v>
      </c>
      <c r="D1024" s="99">
        <v>1.8200000000000001E-4</v>
      </c>
      <c r="E1024" s="189">
        <v>1.8200000000000001E-4</v>
      </c>
      <c r="F1024" s="420"/>
      <c r="G1024" s="432"/>
      <c r="H1024" s="87"/>
    </row>
    <row r="1025" spans="1:8" ht="15" customHeight="1">
      <c r="A1025" s="418" t="s">
        <v>483</v>
      </c>
      <c r="B1025" s="419" t="s">
        <v>1095</v>
      </c>
      <c r="C1025" s="94" t="s">
        <v>619</v>
      </c>
      <c r="D1025" s="302">
        <v>0</v>
      </c>
      <c r="E1025" s="303">
        <v>0</v>
      </c>
      <c r="F1025" s="420">
        <v>100</v>
      </c>
      <c r="G1025" s="421"/>
      <c r="H1025" s="87"/>
    </row>
    <row r="1026" spans="1:8" ht="15" customHeight="1">
      <c r="A1026" s="418"/>
      <c r="B1026" s="419"/>
      <c r="C1026" s="96" t="s">
        <v>640</v>
      </c>
      <c r="D1026" s="57">
        <v>3.4099999999999999E-4</v>
      </c>
      <c r="E1026" s="97">
        <v>3.4099999999999999E-4</v>
      </c>
      <c r="F1026" s="420"/>
      <c r="G1026" s="421"/>
    </row>
    <row r="1027" spans="1:8" ht="15" customHeight="1">
      <c r="A1027" s="418"/>
      <c r="B1027" s="419"/>
      <c r="C1027" s="163" t="s">
        <v>634</v>
      </c>
      <c r="D1027" s="109">
        <v>3.4000000000000002E-4</v>
      </c>
      <c r="E1027" s="135">
        <v>3.4000000000000002E-4</v>
      </c>
      <c r="F1027" s="420"/>
      <c r="G1027" s="421"/>
    </row>
    <row r="1028" spans="1:8" ht="15" customHeight="1">
      <c r="A1028" s="80" t="s">
        <v>484</v>
      </c>
      <c r="B1028" s="81" t="s">
        <v>1096</v>
      </c>
      <c r="C1028" s="344"/>
      <c r="D1028" s="345">
        <v>6.0899999999999995E-4</v>
      </c>
      <c r="E1028" s="346">
        <v>6.0899999999999995E-4</v>
      </c>
      <c r="F1028" s="85">
        <v>100</v>
      </c>
      <c r="G1028" s="86"/>
      <c r="H1028" s="87"/>
    </row>
    <row r="1029" spans="1:8" ht="15" customHeight="1">
      <c r="A1029" s="80" t="s">
        <v>485</v>
      </c>
      <c r="B1029" s="81" t="s">
        <v>1097</v>
      </c>
      <c r="C1029" s="96"/>
      <c r="D1029" s="83">
        <v>4.2999999999999999E-4</v>
      </c>
      <c r="E1029" s="135">
        <v>4.2999999999999999E-4</v>
      </c>
      <c r="F1029" s="85">
        <v>100</v>
      </c>
      <c r="G1029" s="86"/>
      <c r="H1029" s="87"/>
    </row>
    <row r="1030" spans="1:8" ht="15" customHeight="1">
      <c r="A1030" s="418" t="s">
        <v>1098</v>
      </c>
      <c r="B1030" s="419" t="s">
        <v>1099</v>
      </c>
      <c r="C1030" s="204" t="s">
        <v>619</v>
      </c>
      <c r="D1030" s="347">
        <v>0</v>
      </c>
      <c r="E1030" s="348">
        <v>0</v>
      </c>
      <c r="F1030" s="420">
        <v>100</v>
      </c>
      <c r="G1030" s="421"/>
      <c r="H1030" s="87"/>
    </row>
    <row r="1031" spans="1:8" ht="15" customHeight="1">
      <c r="A1031" s="418"/>
      <c r="B1031" s="419"/>
      <c r="C1031" s="118" t="s">
        <v>640</v>
      </c>
      <c r="D1031" s="349" t="s">
        <v>616</v>
      </c>
      <c r="E1031" s="230" t="s">
        <v>616</v>
      </c>
      <c r="F1031" s="420"/>
      <c r="G1031" s="421"/>
    </row>
    <row r="1032" spans="1:8" ht="15" customHeight="1">
      <c r="A1032" s="418"/>
      <c r="B1032" s="419"/>
      <c r="C1032" s="196" t="s">
        <v>634</v>
      </c>
      <c r="D1032" s="190" t="s">
        <v>616</v>
      </c>
      <c r="E1032" s="350" t="s">
        <v>616</v>
      </c>
      <c r="F1032" s="420"/>
      <c r="G1032" s="421"/>
    </row>
    <row r="1033" spans="1:8" ht="15" customHeight="1">
      <c r="A1033" s="418" t="s">
        <v>486</v>
      </c>
      <c r="B1033" s="419" t="s">
        <v>1100</v>
      </c>
      <c r="C1033" s="118" t="s">
        <v>619</v>
      </c>
      <c r="D1033" s="320">
        <v>0</v>
      </c>
      <c r="E1033" s="229">
        <v>0</v>
      </c>
      <c r="F1033" s="420">
        <v>100</v>
      </c>
      <c r="G1033" s="421"/>
      <c r="H1033" s="87"/>
    </row>
    <row r="1034" spans="1:8" ht="15" customHeight="1">
      <c r="A1034" s="418"/>
      <c r="B1034" s="419"/>
      <c r="C1034" s="332" t="s">
        <v>640</v>
      </c>
      <c r="D1034" s="349">
        <v>3.8400000000000001E-4</v>
      </c>
      <c r="E1034" s="230">
        <v>3.8400000000000001E-4</v>
      </c>
      <c r="F1034" s="420"/>
      <c r="G1034" s="421"/>
    </row>
    <row r="1035" spans="1:8" ht="15" customHeight="1">
      <c r="A1035" s="418"/>
      <c r="B1035" s="419"/>
      <c r="C1035" s="351" t="s">
        <v>634</v>
      </c>
      <c r="D1035" s="352">
        <v>3.8200000000000002E-4</v>
      </c>
      <c r="E1035" s="229">
        <v>3.8200000000000002E-4</v>
      </c>
      <c r="F1035" s="420"/>
      <c r="G1035" s="421"/>
    </row>
    <row r="1036" spans="1:8" ht="15" customHeight="1">
      <c r="A1036" s="418" t="s">
        <v>487</v>
      </c>
      <c r="B1036" s="419" t="s">
        <v>1101</v>
      </c>
      <c r="C1036" s="329" t="s">
        <v>619</v>
      </c>
      <c r="D1036" s="185">
        <v>0</v>
      </c>
      <c r="E1036" s="324">
        <v>0</v>
      </c>
      <c r="F1036" s="420">
        <v>100</v>
      </c>
      <c r="G1036" s="487"/>
      <c r="H1036" s="87"/>
    </row>
    <row r="1037" spans="1:8" ht="15" customHeight="1">
      <c r="A1037" s="418"/>
      <c r="B1037" s="419"/>
      <c r="C1037" s="98" t="s">
        <v>634</v>
      </c>
      <c r="D1037" s="99">
        <v>0</v>
      </c>
      <c r="E1037" s="147">
        <v>0</v>
      </c>
      <c r="F1037" s="420"/>
      <c r="G1037" s="488"/>
      <c r="H1037" s="87"/>
    </row>
    <row r="1038" spans="1:8" ht="15" customHeight="1">
      <c r="A1038" s="80" t="s">
        <v>488</v>
      </c>
      <c r="B1038" s="81" t="s">
        <v>1102</v>
      </c>
      <c r="C1038" s="167"/>
      <c r="D1038" s="334">
        <v>2.2599999999999999E-4</v>
      </c>
      <c r="E1038" s="223">
        <v>2.2599999999999999E-4</v>
      </c>
      <c r="F1038" s="85">
        <v>100</v>
      </c>
      <c r="G1038" s="86"/>
      <c r="H1038" s="87"/>
    </row>
    <row r="1039" spans="1:8" ht="15" customHeight="1">
      <c r="A1039" s="80" t="s">
        <v>489</v>
      </c>
      <c r="B1039" s="81" t="s">
        <v>1103</v>
      </c>
      <c r="C1039" s="89"/>
      <c r="D1039" s="90">
        <v>3.5199999999999999E-4</v>
      </c>
      <c r="E1039" s="84">
        <v>3.5199999999999999E-4</v>
      </c>
      <c r="F1039" s="85">
        <v>100</v>
      </c>
      <c r="G1039" s="86"/>
      <c r="H1039" s="87"/>
    </row>
    <row r="1040" spans="1:8" ht="15" customHeight="1">
      <c r="A1040" s="80" t="s">
        <v>490</v>
      </c>
      <c r="B1040" s="81" t="s">
        <v>1104</v>
      </c>
      <c r="C1040" s="89"/>
      <c r="D1040" s="90">
        <v>3.4099999999999999E-4</v>
      </c>
      <c r="E1040" s="91">
        <v>3.4099999999999999E-4</v>
      </c>
      <c r="F1040" s="85">
        <v>100</v>
      </c>
      <c r="G1040" s="86"/>
      <c r="H1040" s="87"/>
    </row>
    <row r="1041" spans="1:8" ht="15" customHeight="1">
      <c r="A1041" s="80" t="s">
        <v>491</v>
      </c>
      <c r="B1041" s="81" t="s">
        <v>1105</v>
      </c>
      <c r="C1041" s="89"/>
      <c r="D1041" s="90">
        <v>6.1200000000000002E-4</v>
      </c>
      <c r="E1041" s="91">
        <v>6.1200000000000002E-4</v>
      </c>
      <c r="F1041" s="85">
        <v>100</v>
      </c>
      <c r="G1041" s="295"/>
      <c r="H1041" s="87"/>
    </row>
    <row r="1042" spans="1:8" ht="15" customHeight="1">
      <c r="A1042" s="80" t="s">
        <v>492</v>
      </c>
      <c r="B1042" s="81" t="s">
        <v>1106</v>
      </c>
      <c r="C1042" s="89"/>
      <c r="D1042" s="90">
        <v>2.9100000000000003E-4</v>
      </c>
      <c r="E1042" s="91">
        <v>2.9100000000000003E-4</v>
      </c>
      <c r="F1042" s="85">
        <v>100</v>
      </c>
      <c r="G1042" s="86"/>
      <c r="H1042" s="87"/>
    </row>
    <row r="1043" spans="1:8" ht="15" customHeight="1">
      <c r="A1043" s="418" t="s">
        <v>493</v>
      </c>
      <c r="B1043" s="419" t="s">
        <v>1107</v>
      </c>
      <c r="C1043" s="82" t="s">
        <v>619</v>
      </c>
      <c r="D1043" s="55">
        <v>0</v>
      </c>
      <c r="E1043" s="95">
        <v>0</v>
      </c>
      <c r="F1043" s="420">
        <v>100</v>
      </c>
      <c r="G1043" s="421"/>
    </row>
    <row r="1044" spans="1:8" ht="15" customHeight="1">
      <c r="A1044" s="418"/>
      <c r="B1044" s="419"/>
      <c r="C1044" s="132" t="s">
        <v>636</v>
      </c>
      <c r="D1044" s="57">
        <v>2.5599999999999999E-4</v>
      </c>
      <c r="E1044" s="97">
        <v>2.5599999999999999E-4</v>
      </c>
      <c r="F1044" s="420"/>
      <c r="G1044" s="421"/>
    </row>
    <row r="1045" spans="1:8" ht="15" customHeight="1">
      <c r="A1045" s="418"/>
      <c r="B1045" s="419"/>
      <c r="C1045" s="132" t="s">
        <v>637</v>
      </c>
      <c r="D1045" s="57">
        <v>1.3799999999999999E-4</v>
      </c>
      <c r="E1045" s="97">
        <v>1.3799999999999999E-4</v>
      </c>
      <c r="F1045" s="420"/>
      <c r="G1045" s="421"/>
    </row>
    <row r="1046" spans="1:8" ht="15" customHeight="1">
      <c r="A1046" s="418"/>
      <c r="B1046" s="419"/>
      <c r="C1046" s="132" t="s">
        <v>638</v>
      </c>
      <c r="D1046" s="57">
        <v>2.7300000000000002E-4</v>
      </c>
      <c r="E1046" s="97">
        <v>2.7300000000000002E-4</v>
      </c>
      <c r="F1046" s="420"/>
      <c r="G1046" s="421"/>
    </row>
    <row r="1047" spans="1:8" ht="15" customHeight="1">
      <c r="A1047" s="418"/>
      <c r="B1047" s="419"/>
      <c r="C1047" s="96" t="s">
        <v>634</v>
      </c>
      <c r="D1047" s="99">
        <v>2.0599999999999999E-4</v>
      </c>
      <c r="E1047" s="100">
        <v>2.0599999999999999E-4</v>
      </c>
      <c r="F1047" s="420"/>
      <c r="G1047" s="421"/>
    </row>
    <row r="1048" spans="1:8" ht="15" customHeight="1">
      <c r="A1048" s="80" t="s">
        <v>494</v>
      </c>
      <c r="B1048" s="81" t="s">
        <v>1108</v>
      </c>
      <c r="C1048" s="89"/>
      <c r="D1048" s="90">
        <v>6.0800000000000003E-4</v>
      </c>
      <c r="E1048" s="91">
        <v>6.0800000000000003E-4</v>
      </c>
      <c r="F1048" s="85">
        <v>100</v>
      </c>
      <c r="G1048" s="86"/>
      <c r="H1048" s="87"/>
    </row>
    <row r="1049" spans="1:8" ht="15" customHeight="1">
      <c r="A1049" s="80" t="s">
        <v>495</v>
      </c>
      <c r="B1049" s="81" t="s">
        <v>1109</v>
      </c>
      <c r="C1049" s="89"/>
      <c r="D1049" s="90">
        <v>3.9800000000000002E-4</v>
      </c>
      <c r="E1049" s="91">
        <v>3.9800000000000002E-4</v>
      </c>
      <c r="F1049" s="85" t="s">
        <v>587</v>
      </c>
      <c r="G1049" s="295"/>
      <c r="H1049" s="87"/>
    </row>
    <row r="1050" spans="1:8" ht="15" customHeight="1">
      <c r="A1050" s="80" t="s">
        <v>496</v>
      </c>
      <c r="B1050" s="81" t="s">
        <v>1110</v>
      </c>
      <c r="C1050" s="89"/>
      <c r="D1050" s="90">
        <v>5.1500000000000005E-4</v>
      </c>
      <c r="E1050" s="223">
        <v>5.1500000000000005E-4</v>
      </c>
      <c r="F1050" s="85">
        <v>100</v>
      </c>
      <c r="G1050" s="86"/>
      <c r="H1050" s="87"/>
    </row>
    <row r="1051" spans="1:8" ht="15" customHeight="1">
      <c r="A1051" s="418" t="s">
        <v>497</v>
      </c>
      <c r="B1051" s="419" t="s">
        <v>1111</v>
      </c>
      <c r="C1051" s="82" t="s">
        <v>619</v>
      </c>
      <c r="D1051" s="280">
        <v>0</v>
      </c>
      <c r="E1051" s="178">
        <v>0</v>
      </c>
      <c r="F1051" s="420">
        <v>99.971409397572188</v>
      </c>
      <c r="G1051" s="421" t="s">
        <v>95</v>
      </c>
      <c r="H1051" s="87"/>
    </row>
    <row r="1052" spans="1:8" ht="15" customHeight="1">
      <c r="A1052" s="418"/>
      <c r="B1052" s="419"/>
      <c r="C1052" s="132" t="s">
        <v>640</v>
      </c>
      <c r="D1052" s="56">
        <v>7.0899999999999999E-4</v>
      </c>
      <c r="E1052" s="135">
        <v>7.0899999999999999E-4</v>
      </c>
      <c r="F1052" s="420"/>
      <c r="G1052" s="421"/>
    </row>
    <row r="1053" spans="1:8" ht="15" customHeight="1">
      <c r="A1053" s="418"/>
      <c r="B1053" s="419"/>
      <c r="C1053" s="96" t="s">
        <v>634</v>
      </c>
      <c r="D1053" s="99">
        <v>4.3800000000000002E-4</v>
      </c>
      <c r="E1053" s="100">
        <v>4.3800000000000002E-4</v>
      </c>
      <c r="F1053" s="420"/>
      <c r="G1053" s="421"/>
    </row>
    <row r="1054" spans="1:8" ht="15" customHeight="1">
      <c r="A1054" s="418" t="s">
        <v>498</v>
      </c>
      <c r="B1054" s="419" t="s">
        <v>1112</v>
      </c>
      <c r="C1054" s="94" t="s">
        <v>619</v>
      </c>
      <c r="D1054" s="55">
        <v>0</v>
      </c>
      <c r="E1054" s="95">
        <v>0</v>
      </c>
      <c r="F1054" s="420">
        <v>80.412233590829587</v>
      </c>
      <c r="G1054" s="421" t="s">
        <v>95</v>
      </c>
      <c r="H1054" s="87"/>
    </row>
    <row r="1055" spans="1:8" ht="15" customHeight="1">
      <c r="A1055" s="418"/>
      <c r="B1055" s="419" t="s">
        <v>464</v>
      </c>
      <c r="C1055" s="96" t="s">
        <v>640</v>
      </c>
      <c r="D1055" s="56">
        <v>4.4799999999999999E-4</v>
      </c>
      <c r="E1055" s="135">
        <v>4.4799999999999999E-4</v>
      </c>
      <c r="F1055" s="420"/>
      <c r="G1055" s="421"/>
    </row>
    <row r="1056" spans="1:8" ht="15" customHeight="1">
      <c r="A1056" s="418"/>
      <c r="B1056" s="419" t="s">
        <v>464</v>
      </c>
      <c r="C1056" s="98" t="s">
        <v>634</v>
      </c>
      <c r="D1056" s="99">
        <v>8.8999999999999995E-5</v>
      </c>
      <c r="E1056" s="100">
        <v>8.8999999999999995E-5</v>
      </c>
      <c r="F1056" s="420"/>
      <c r="G1056" s="421"/>
    </row>
    <row r="1057" spans="1:8" ht="15" customHeight="1">
      <c r="A1057" s="80" t="s">
        <v>499</v>
      </c>
      <c r="B1057" s="81" t="s">
        <v>1113</v>
      </c>
      <c r="C1057" s="89"/>
      <c r="D1057" s="90">
        <v>3.4699999999999998E-4</v>
      </c>
      <c r="E1057" s="223">
        <v>3.4699999999999998E-4</v>
      </c>
      <c r="F1057" s="85">
        <v>100</v>
      </c>
      <c r="G1057" s="295"/>
      <c r="H1057" s="87"/>
    </row>
    <row r="1058" spans="1:8" ht="15" customHeight="1">
      <c r="A1058" s="80" t="s">
        <v>500</v>
      </c>
      <c r="B1058" s="81" t="s">
        <v>1114</v>
      </c>
      <c r="C1058" s="82"/>
      <c r="D1058" s="90">
        <v>5.53E-4</v>
      </c>
      <c r="E1058" s="223">
        <v>5.53E-4</v>
      </c>
      <c r="F1058" s="85">
        <v>100</v>
      </c>
      <c r="G1058" s="86"/>
      <c r="H1058" s="87"/>
    </row>
    <row r="1059" spans="1:8" ht="15" customHeight="1">
      <c r="A1059" s="418" t="s">
        <v>501</v>
      </c>
      <c r="B1059" s="419" t="s">
        <v>1115</v>
      </c>
      <c r="C1059" s="284" t="s">
        <v>619</v>
      </c>
      <c r="D1059" s="182">
        <v>0</v>
      </c>
      <c r="E1059" s="122">
        <v>0</v>
      </c>
      <c r="F1059" s="420">
        <v>100</v>
      </c>
      <c r="G1059" s="486"/>
      <c r="H1059" s="87"/>
    </row>
    <row r="1060" spans="1:8" ht="15" customHeight="1">
      <c r="A1060" s="418"/>
      <c r="B1060" s="419"/>
      <c r="C1060" s="96" t="s">
        <v>1116</v>
      </c>
      <c r="D1060" s="182">
        <v>4.2400000000000001E-4</v>
      </c>
      <c r="E1060" s="122">
        <v>4.2400000000000001E-4</v>
      </c>
      <c r="F1060" s="420"/>
      <c r="G1060" s="486"/>
      <c r="H1060" s="87"/>
    </row>
    <row r="1061" spans="1:8" ht="15" customHeight="1">
      <c r="A1061" s="418"/>
      <c r="B1061" s="419"/>
      <c r="C1061" s="108" t="s">
        <v>637</v>
      </c>
      <c r="D1061" s="182">
        <v>4.0700000000000003E-4</v>
      </c>
      <c r="E1061" s="122">
        <v>4.0700000000000003E-4</v>
      </c>
      <c r="F1061" s="420"/>
      <c r="G1061" s="486"/>
    </row>
    <row r="1062" spans="1:8" ht="15" customHeight="1">
      <c r="A1062" s="418"/>
      <c r="B1062" s="419"/>
      <c r="C1062" s="132" t="s">
        <v>638</v>
      </c>
      <c r="D1062" s="140">
        <v>5.1900000000000004E-4</v>
      </c>
      <c r="E1062" s="141">
        <v>5.1900000000000004E-4</v>
      </c>
      <c r="F1062" s="420"/>
      <c r="G1062" s="486"/>
    </row>
    <row r="1063" spans="1:8" ht="15" customHeight="1">
      <c r="A1063" s="418"/>
      <c r="B1063" s="419"/>
      <c r="C1063" s="118" t="s">
        <v>634</v>
      </c>
      <c r="D1063" s="99">
        <v>4.2000000000000002E-4</v>
      </c>
      <c r="E1063" s="100">
        <v>4.2000000000000002E-4</v>
      </c>
      <c r="F1063" s="420"/>
      <c r="G1063" s="486"/>
    </row>
    <row r="1064" spans="1:8" ht="15" customHeight="1">
      <c r="A1064" s="80" t="s">
        <v>502</v>
      </c>
      <c r="B1064" s="81" t="s">
        <v>1117</v>
      </c>
      <c r="C1064" s="329"/>
      <c r="D1064" s="267">
        <v>0</v>
      </c>
      <c r="E1064" s="84">
        <v>0</v>
      </c>
      <c r="F1064" s="85">
        <v>100</v>
      </c>
      <c r="G1064" s="295"/>
      <c r="H1064" s="87"/>
    </row>
    <row r="1065" spans="1:8" ht="15" customHeight="1">
      <c r="A1065" s="259" t="s">
        <v>503</v>
      </c>
      <c r="B1065" s="148" t="s">
        <v>1118</v>
      </c>
      <c r="C1065" s="82"/>
      <c r="D1065" s="215">
        <v>5.5999999999999995E-4</v>
      </c>
      <c r="E1065" s="247">
        <v>5.5999999999999995E-4</v>
      </c>
      <c r="F1065" s="149">
        <v>100</v>
      </c>
      <c r="G1065" s="353"/>
      <c r="H1065" s="87"/>
    </row>
    <row r="1066" spans="1:8" ht="15" customHeight="1">
      <c r="A1066" s="236" t="s">
        <v>504</v>
      </c>
      <c r="B1066" s="237" t="s">
        <v>1119</v>
      </c>
      <c r="C1066" s="89"/>
      <c r="D1066" s="90">
        <v>2.3000000000000001E-4</v>
      </c>
      <c r="E1066" s="223">
        <v>2.3000000000000001E-4</v>
      </c>
      <c r="F1066" s="238">
        <v>100</v>
      </c>
      <c r="G1066" s="354"/>
      <c r="H1066" s="87"/>
    </row>
    <row r="1067" spans="1:8" ht="15" customHeight="1">
      <c r="A1067" s="460" t="s">
        <v>505</v>
      </c>
      <c r="B1067" s="463" t="s">
        <v>1120</v>
      </c>
      <c r="C1067" s="82" t="s">
        <v>619</v>
      </c>
      <c r="D1067" s="55">
        <v>0</v>
      </c>
      <c r="E1067" s="95">
        <v>0</v>
      </c>
      <c r="F1067" s="437">
        <v>97.759798003076043</v>
      </c>
      <c r="G1067" s="439" t="s">
        <v>95</v>
      </c>
      <c r="H1067" s="87"/>
    </row>
    <row r="1068" spans="1:8" ht="15" customHeight="1">
      <c r="A1068" s="461"/>
      <c r="B1068" s="419"/>
      <c r="C1068" s="108" t="s">
        <v>636</v>
      </c>
      <c r="D1068" s="57">
        <v>2.1900000000000001E-4</v>
      </c>
      <c r="E1068" s="97">
        <v>2.1900000000000001E-4</v>
      </c>
      <c r="F1068" s="420"/>
      <c r="G1068" s="440"/>
    </row>
    <row r="1069" spans="1:8" ht="15" customHeight="1">
      <c r="A1069" s="461"/>
      <c r="B1069" s="419"/>
      <c r="C1069" s="108" t="s">
        <v>637</v>
      </c>
      <c r="D1069" s="57">
        <v>2.72E-4</v>
      </c>
      <c r="E1069" s="97">
        <v>2.72E-4</v>
      </c>
      <c r="F1069" s="420"/>
      <c r="G1069" s="440"/>
    </row>
    <row r="1070" spans="1:8" ht="15" customHeight="1">
      <c r="A1070" s="461"/>
      <c r="B1070" s="419"/>
      <c r="C1070" s="108" t="s">
        <v>645</v>
      </c>
      <c r="D1070" s="57">
        <v>3.28E-4</v>
      </c>
      <c r="E1070" s="97">
        <v>3.28E-4</v>
      </c>
      <c r="F1070" s="420"/>
      <c r="G1070" s="440"/>
    </row>
    <row r="1071" spans="1:8" ht="15" customHeight="1">
      <c r="A1071" s="461"/>
      <c r="B1071" s="419"/>
      <c r="C1071" s="132" t="s">
        <v>646</v>
      </c>
      <c r="D1071" s="57">
        <v>3.5E-4</v>
      </c>
      <c r="E1071" s="97">
        <v>3.5E-4</v>
      </c>
      <c r="F1071" s="420"/>
      <c r="G1071" s="440"/>
    </row>
    <row r="1072" spans="1:8" ht="15" customHeight="1">
      <c r="A1072" s="461"/>
      <c r="B1072" s="419"/>
      <c r="C1072" s="96" t="s">
        <v>647</v>
      </c>
      <c r="D1072" s="57">
        <v>3.7300000000000001E-4</v>
      </c>
      <c r="E1072" s="97">
        <v>3.7300000000000001E-4</v>
      </c>
      <c r="F1072" s="420"/>
      <c r="G1072" s="440"/>
    </row>
    <row r="1073" spans="1:8" ht="15" customHeight="1">
      <c r="A1073" s="461"/>
      <c r="B1073" s="419"/>
      <c r="C1073" s="108" t="s">
        <v>648</v>
      </c>
      <c r="D1073" s="57">
        <v>4.1300000000000001E-4</v>
      </c>
      <c r="E1073" s="97">
        <v>4.1300000000000001E-4</v>
      </c>
      <c r="F1073" s="420"/>
      <c r="G1073" s="440"/>
    </row>
    <row r="1074" spans="1:8" ht="15" customHeight="1">
      <c r="A1074" s="461"/>
      <c r="B1074" s="419"/>
      <c r="C1074" s="132" t="s">
        <v>703</v>
      </c>
      <c r="D1074" s="57">
        <v>5.9999999999999995E-4</v>
      </c>
      <c r="E1074" s="97">
        <v>5.9999999999999995E-4</v>
      </c>
      <c r="F1074" s="420"/>
      <c r="G1074" s="440"/>
    </row>
    <row r="1075" spans="1:8" ht="15" customHeight="1">
      <c r="A1075" s="462"/>
      <c r="B1075" s="458"/>
      <c r="C1075" s="98" t="s">
        <v>634</v>
      </c>
      <c r="D1075" s="99">
        <v>5.0199999999999995E-4</v>
      </c>
      <c r="E1075" s="100">
        <v>5.0199999999999995E-4</v>
      </c>
      <c r="F1075" s="438"/>
      <c r="G1075" s="441"/>
    </row>
    <row r="1076" spans="1:8" ht="15" customHeight="1">
      <c r="A1076" s="456" t="s">
        <v>506</v>
      </c>
      <c r="B1076" s="451" t="s">
        <v>1121</v>
      </c>
      <c r="C1076" s="129" t="s">
        <v>619</v>
      </c>
      <c r="D1076" s="302">
        <v>0</v>
      </c>
      <c r="E1076" s="303">
        <v>0</v>
      </c>
      <c r="F1076" s="452">
        <v>100</v>
      </c>
      <c r="G1076" s="489"/>
      <c r="H1076" s="87"/>
    </row>
    <row r="1077" spans="1:8" ht="15" customHeight="1">
      <c r="A1077" s="418"/>
      <c r="B1077" s="419"/>
      <c r="C1077" s="96" t="s">
        <v>640</v>
      </c>
      <c r="D1077" s="57">
        <v>5.6499999999999996E-4</v>
      </c>
      <c r="E1077" s="97">
        <v>5.6499999999999996E-4</v>
      </c>
      <c r="F1077" s="420"/>
      <c r="G1077" s="486"/>
    </row>
    <row r="1078" spans="1:8" ht="15" customHeight="1">
      <c r="A1078" s="418"/>
      <c r="B1078" s="419"/>
      <c r="C1078" s="163" t="s">
        <v>634</v>
      </c>
      <c r="D1078" s="83">
        <v>5.4699999999999996E-4</v>
      </c>
      <c r="E1078" s="135">
        <v>5.4699999999999996E-4</v>
      </c>
      <c r="F1078" s="420"/>
      <c r="G1078" s="486"/>
    </row>
    <row r="1079" spans="1:8" ht="15" customHeight="1">
      <c r="A1079" s="418" t="s">
        <v>507</v>
      </c>
      <c r="B1079" s="419" t="s">
        <v>1122</v>
      </c>
      <c r="C1079" s="101" t="s">
        <v>619</v>
      </c>
      <c r="D1079" s="169">
        <v>0</v>
      </c>
      <c r="E1079" s="208">
        <v>0</v>
      </c>
      <c r="F1079" s="420">
        <v>100</v>
      </c>
      <c r="G1079" s="421"/>
      <c r="H1079" s="87"/>
    </row>
    <row r="1080" spans="1:8" ht="15" customHeight="1">
      <c r="A1080" s="418"/>
      <c r="B1080" s="419"/>
      <c r="C1080" s="104" t="s">
        <v>640</v>
      </c>
      <c r="D1080" s="275">
        <v>3.4099999999999999E-4</v>
      </c>
      <c r="E1080" s="218">
        <v>3.4099999999999999E-4</v>
      </c>
      <c r="F1080" s="420"/>
      <c r="G1080" s="421"/>
    </row>
    <row r="1081" spans="1:8" ht="15" customHeight="1">
      <c r="A1081" s="418"/>
      <c r="B1081" s="419"/>
      <c r="C1081" s="196" t="s">
        <v>634</v>
      </c>
      <c r="D1081" s="197">
        <v>0</v>
      </c>
      <c r="E1081" s="123">
        <v>0</v>
      </c>
      <c r="F1081" s="420"/>
      <c r="G1081" s="421"/>
    </row>
    <row r="1082" spans="1:8" ht="15" customHeight="1">
      <c r="A1082" s="418" t="s">
        <v>508</v>
      </c>
      <c r="B1082" s="419" t="s">
        <v>1123</v>
      </c>
      <c r="C1082" s="101" t="s">
        <v>619</v>
      </c>
      <c r="D1082" s="55">
        <v>0</v>
      </c>
      <c r="E1082" s="95">
        <v>0</v>
      </c>
      <c r="F1082" s="420">
        <v>100</v>
      </c>
      <c r="G1082" s="486"/>
      <c r="H1082" s="87"/>
    </row>
    <row r="1083" spans="1:8" ht="15" customHeight="1">
      <c r="A1083" s="418"/>
      <c r="B1083" s="419"/>
      <c r="C1083" s="132" t="s">
        <v>640</v>
      </c>
      <c r="D1083" s="57">
        <v>0</v>
      </c>
      <c r="E1083" s="97">
        <v>0</v>
      </c>
      <c r="F1083" s="420"/>
      <c r="G1083" s="486"/>
      <c r="H1083" s="87"/>
    </row>
    <row r="1084" spans="1:8" ht="15" customHeight="1">
      <c r="A1084" s="418"/>
      <c r="B1084" s="419"/>
      <c r="C1084" s="96" t="s">
        <v>634</v>
      </c>
      <c r="D1084" s="99">
        <v>0</v>
      </c>
      <c r="E1084" s="100">
        <v>0</v>
      </c>
      <c r="F1084" s="420"/>
      <c r="G1084" s="486"/>
      <c r="H1084" s="87"/>
    </row>
    <row r="1085" spans="1:8" ht="15" customHeight="1">
      <c r="A1085" s="80" t="s">
        <v>509</v>
      </c>
      <c r="B1085" s="81" t="s">
        <v>1124</v>
      </c>
      <c r="C1085" s="89"/>
      <c r="D1085" s="90">
        <v>9.8999999999999994E-5</v>
      </c>
      <c r="E1085" s="84">
        <v>9.8999999999999994E-5</v>
      </c>
      <c r="F1085" s="85" t="s">
        <v>587</v>
      </c>
      <c r="G1085" s="295"/>
      <c r="H1085" s="87"/>
    </row>
    <row r="1086" spans="1:8" ht="15" customHeight="1">
      <c r="A1086" s="80" t="s">
        <v>510</v>
      </c>
      <c r="B1086" s="81" t="s">
        <v>1125</v>
      </c>
      <c r="C1086" s="89"/>
      <c r="D1086" s="90">
        <v>4.9899999999999999E-4</v>
      </c>
      <c r="E1086" s="91">
        <v>4.9899999999999999E-4</v>
      </c>
      <c r="F1086" s="85">
        <v>100</v>
      </c>
      <c r="G1086" s="295"/>
    </row>
    <row r="1087" spans="1:8" ht="15" customHeight="1">
      <c r="A1087" s="80" t="s">
        <v>1126</v>
      </c>
      <c r="B1087" s="81" t="s">
        <v>1127</v>
      </c>
      <c r="C1087" s="89"/>
      <c r="D1087" s="90">
        <v>6.3000000000000003E-4</v>
      </c>
      <c r="E1087" s="91">
        <v>6.3000000000000003E-4</v>
      </c>
      <c r="F1087" s="85">
        <v>100</v>
      </c>
      <c r="G1087" s="295"/>
      <c r="H1087" s="87"/>
    </row>
    <row r="1088" spans="1:8" ht="15" customHeight="1">
      <c r="A1088" s="80" t="s">
        <v>511</v>
      </c>
      <c r="B1088" s="81" t="s">
        <v>1128</v>
      </c>
      <c r="C1088" s="89"/>
      <c r="D1088" s="90">
        <v>4.4499999999999997E-4</v>
      </c>
      <c r="E1088" s="91">
        <v>4.4499999999999997E-4</v>
      </c>
      <c r="F1088" s="85">
        <v>100</v>
      </c>
      <c r="G1088" s="295"/>
      <c r="H1088" s="87"/>
    </row>
    <row r="1089" spans="1:8" ht="15" customHeight="1">
      <c r="A1089" s="80" t="s">
        <v>512</v>
      </c>
      <c r="B1089" s="81" t="s">
        <v>1129</v>
      </c>
      <c r="C1089" s="89"/>
      <c r="D1089" s="90">
        <v>1.34E-4</v>
      </c>
      <c r="E1089" s="223">
        <v>1.34E-4</v>
      </c>
      <c r="F1089" s="85">
        <v>100</v>
      </c>
      <c r="G1089" s="295"/>
      <c r="H1089" s="87"/>
    </row>
    <row r="1090" spans="1:8" ht="15" customHeight="1">
      <c r="A1090" s="80" t="s">
        <v>513</v>
      </c>
      <c r="B1090" s="81" t="s">
        <v>1130</v>
      </c>
      <c r="C1090" s="89"/>
      <c r="D1090" s="90">
        <v>5.3600000000000002E-4</v>
      </c>
      <c r="E1090" s="91">
        <v>5.3600000000000002E-4</v>
      </c>
      <c r="F1090" s="85">
        <v>100</v>
      </c>
      <c r="G1090" s="295"/>
      <c r="H1090" s="87"/>
    </row>
    <row r="1091" spans="1:8" ht="15" customHeight="1">
      <c r="A1091" s="80" t="s">
        <v>514</v>
      </c>
      <c r="B1091" s="81" t="s">
        <v>1131</v>
      </c>
      <c r="C1091" s="89"/>
      <c r="D1091" s="90">
        <v>3.2600000000000001E-4</v>
      </c>
      <c r="E1091" s="223">
        <v>3.2600000000000001E-4</v>
      </c>
      <c r="F1091" s="85">
        <v>100</v>
      </c>
      <c r="G1091" s="295"/>
      <c r="H1091" s="87"/>
    </row>
    <row r="1092" spans="1:8" ht="15" customHeight="1">
      <c r="A1092" s="80" t="s">
        <v>515</v>
      </c>
      <c r="B1092" s="81" t="s">
        <v>1132</v>
      </c>
      <c r="C1092" s="89"/>
      <c r="D1092" s="90">
        <v>4.46E-4</v>
      </c>
      <c r="E1092" s="91">
        <v>4.46E-4</v>
      </c>
      <c r="F1092" s="85">
        <v>100</v>
      </c>
      <c r="G1092" s="295"/>
      <c r="H1092" s="87"/>
    </row>
    <row r="1093" spans="1:8" ht="15" customHeight="1">
      <c r="A1093" s="80" t="s">
        <v>516</v>
      </c>
      <c r="B1093" s="81" t="s">
        <v>1133</v>
      </c>
      <c r="C1093" s="89"/>
      <c r="D1093" s="90">
        <v>5.4799999999999998E-4</v>
      </c>
      <c r="E1093" s="91">
        <v>5.4799999999999998E-4</v>
      </c>
      <c r="F1093" s="85">
        <v>100</v>
      </c>
      <c r="G1093" s="295"/>
      <c r="H1093" s="87"/>
    </row>
    <row r="1094" spans="1:8" ht="15" customHeight="1">
      <c r="A1094" s="418" t="s">
        <v>517</v>
      </c>
      <c r="B1094" s="419" t="s">
        <v>1134</v>
      </c>
      <c r="C1094" s="82" t="s">
        <v>619</v>
      </c>
      <c r="D1094" s="55">
        <v>0</v>
      </c>
      <c r="E1094" s="95">
        <v>0</v>
      </c>
      <c r="F1094" s="420">
        <v>100</v>
      </c>
      <c r="G1094" s="486"/>
    </row>
    <row r="1095" spans="1:8" ht="15" customHeight="1">
      <c r="A1095" s="418"/>
      <c r="B1095" s="419"/>
      <c r="C1095" s="108" t="s">
        <v>640</v>
      </c>
      <c r="D1095" s="57">
        <v>5.8900000000000001E-4</v>
      </c>
      <c r="E1095" s="97">
        <v>5.8900000000000001E-4</v>
      </c>
      <c r="F1095" s="420"/>
      <c r="G1095" s="486"/>
    </row>
    <row r="1096" spans="1:8" ht="15" customHeight="1">
      <c r="A1096" s="418"/>
      <c r="B1096" s="419"/>
      <c r="C1096" s="98" t="s">
        <v>634</v>
      </c>
      <c r="D1096" s="99">
        <v>5.8799999999999998E-4</v>
      </c>
      <c r="E1096" s="100">
        <v>5.8799999999999998E-4</v>
      </c>
      <c r="F1096" s="420"/>
      <c r="G1096" s="486"/>
    </row>
    <row r="1097" spans="1:8" ht="25.5" customHeight="1">
      <c r="A1097" s="80" t="s">
        <v>518</v>
      </c>
      <c r="B1097" s="81" t="s">
        <v>1135</v>
      </c>
      <c r="C1097" s="82"/>
      <c r="D1097" s="90">
        <v>4.17E-4</v>
      </c>
      <c r="E1097" s="91">
        <v>3.7399999999999998E-4</v>
      </c>
      <c r="F1097" s="85">
        <v>1.2758562776310711</v>
      </c>
      <c r="G1097" s="295" t="s">
        <v>642</v>
      </c>
      <c r="H1097" s="87"/>
    </row>
    <row r="1098" spans="1:8" ht="15" customHeight="1">
      <c r="A1098" s="418" t="s">
        <v>519</v>
      </c>
      <c r="B1098" s="419" t="s">
        <v>1136</v>
      </c>
      <c r="C1098" s="121" t="s">
        <v>619</v>
      </c>
      <c r="D1098" s="55">
        <v>3.28E-4</v>
      </c>
      <c r="E1098" s="95">
        <v>3.28E-4</v>
      </c>
      <c r="F1098" s="420">
        <v>100</v>
      </c>
      <c r="G1098" s="486"/>
      <c r="H1098" s="87"/>
    </row>
    <row r="1099" spans="1:8" ht="15" customHeight="1">
      <c r="A1099" s="418"/>
      <c r="B1099" s="419"/>
      <c r="C1099" s="124" t="s">
        <v>636</v>
      </c>
      <c r="D1099" s="57">
        <v>5.9500000000000004E-4</v>
      </c>
      <c r="E1099" s="97">
        <v>5.9500000000000004E-4</v>
      </c>
      <c r="F1099" s="420"/>
      <c r="G1099" s="486"/>
    </row>
    <row r="1100" spans="1:8" ht="15" customHeight="1">
      <c r="A1100" s="418"/>
      <c r="B1100" s="419"/>
      <c r="C1100" s="124" t="s">
        <v>637</v>
      </c>
      <c r="D1100" s="57">
        <v>3.8699999999999997E-4</v>
      </c>
      <c r="E1100" s="97">
        <v>3.8699999999999997E-4</v>
      </c>
      <c r="F1100" s="420"/>
      <c r="G1100" s="486"/>
    </row>
    <row r="1101" spans="1:8" ht="15" customHeight="1">
      <c r="A1101" s="418"/>
      <c r="B1101" s="419"/>
      <c r="C1101" s="124" t="s">
        <v>645</v>
      </c>
      <c r="D1101" s="57">
        <v>3.1300000000000002E-4</v>
      </c>
      <c r="E1101" s="97">
        <v>3.1300000000000002E-4</v>
      </c>
      <c r="F1101" s="420"/>
      <c r="G1101" s="486"/>
    </row>
    <row r="1102" spans="1:8" ht="15" customHeight="1">
      <c r="A1102" s="418"/>
      <c r="B1102" s="419"/>
      <c r="C1102" s="124" t="s">
        <v>646</v>
      </c>
      <c r="D1102" s="57">
        <v>3.21E-4</v>
      </c>
      <c r="E1102" s="97">
        <v>3.21E-4</v>
      </c>
      <c r="F1102" s="420"/>
      <c r="G1102" s="486"/>
    </row>
    <row r="1103" spans="1:8" ht="15" customHeight="1">
      <c r="A1103" s="418"/>
      <c r="B1103" s="419"/>
      <c r="C1103" s="124" t="s">
        <v>647</v>
      </c>
      <c r="D1103" s="57">
        <v>0</v>
      </c>
      <c r="E1103" s="97">
        <v>0</v>
      </c>
      <c r="F1103" s="420"/>
      <c r="G1103" s="486"/>
    </row>
    <row r="1104" spans="1:8" ht="15" customHeight="1">
      <c r="A1104" s="418"/>
      <c r="B1104" s="419"/>
      <c r="C1104" s="164" t="s">
        <v>634</v>
      </c>
      <c r="D1104" s="106">
        <v>3.9800000000000002E-4</v>
      </c>
      <c r="E1104" s="100">
        <v>3.9800000000000002E-4</v>
      </c>
      <c r="F1104" s="420"/>
      <c r="G1104" s="486"/>
    </row>
    <row r="1105" spans="1:8" ht="15" customHeight="1">
      <c r="A1105" s="80" t="s">
        <v>520</v>
      </c>
      <c r="B1105" s="81" t="s">
        <v>1137</v>
      </c>
      <c r="C1105" s="167"/>
      <c r="D1105" s="90">
        <v>4.0499999999999998E-4</v>
      </c>
      <c r="E1105" s="91">
        <v>4.0499999999999998E-4</v>
      </c>
      <c r="F1105" s="85">
        <v>100</v>
      </c>
      <c r="G1105" s="295"/>
      <c r="H1105" s="87"/>
    </row>
    <row r="1106" spans="1:8" ht="15" customHeight="1">
      <c r="A1106" s="80" t="s">
        <v>521</v>
      </c>
      <c r="B1106" s="81" t="s">
        <v>1138</v>
      </c>
      <c r="C1106" s="89"/>
      <c r="D1106" s="90">
        <v>5.53E-4</v>
      </c>
      <c r="E1106" s="91">
        <v>5.53E-4</v>
      </c>
      <c r="F1106" s="85">
        <v>100</v>
      </c>
      <c r="G1106" s="295"/>
      <c r="H1106" s="87"/>
    </row>
    <row r="1107" spans="1:8" ht="15" customHeight="1">
      <c r="A1107" s="80" t="s">
        <v>522</v>
      </c>
      <c r="B1107" s="81" t="s">
        <v>1139</v>
      </c>
      <c r="C1107" s="89"/>
      <c r="D1107" s="90">
        <v>3.4299999999999999E-4</v>
      </c>
      <c r="E1107" s="91">
        <v>3.4299999999999999E-4</v>
      </c>
      <c r="F1107" s="85">
        <v>100</v>
      </c>
      <c r="G1107" s="295"/>
      <c r="H1107" s="87"/>
    </row>
    <row r="1108" spans="1:8" ht="15" customHeight="1">
      <c r="A1108" s="418" t="s">
        <v>523</v>
      </c>
      <c r="B1108" s="419" t="s">
        <v>1140</v>
      </c>
      <c r="C1108" s="82" t="s">
        <v>619</v>
      </c>
      <c r="D1108" s="55">
        <v>0</v>
      </c>
      <c r="E1108" s="95">
        <v>0</v>
      </c>
      <c r="F1108" s="420" t="s">
        <v>587</v>
      </c>
      <c r="G1108" s="486"/>
      <c r="H1108" s="87"/>
    </row>
    <row r="1109" spans="1:8" ht="15" customHeight="1">
      <c r="A1109" s="418"/>
      <c r="B1109" s="419"/>
      <c r="C1109" s="132" t="s">
        <v>636</v>
      </c>
      <c r="D1109" s="57">
        <v>2.5300000000000002E-4</v>
      </c>
      <c r="E1109" s="97">
        <v>2.5300000000000002E-4</v>
      </c>
      <c r="F1109" s="420"/>
      <c r="G1109" s="486"/>
    </row>
    <row r="1110" spans="1:8" ht="15" customHeight="1">
      <c r="A1110" s="418"/>
      <c r="B1110" s="419"/>
      <c r="C1110" s="96" t="s">
        <v>637</v>
      </c>
      <c r="D1110" s="57">
        <v>3.3799999999999998E-4</v>
      </c>
      <c r="E1110" s="97">
        <v>3.3799999999999998E-4</v>
      </c>
      <c r="F1110" s="420"/>
      <c r="G1110" s="486"/>
    </row>
    <row r="1111" spans="1:8" ht="15" customHeight="1">
      <c r="A1111" s="418"/>
      <c r="B1111" s="419"/>
      <c r="C1111" s="132" t="s">
        <v>645</v>
      </c>
      <c r="D1111" s="57">
        <v>3.4200000000000002E-4</v>
      </c>
      <c r="E1111" s="97">
        <v>3.4200000000000002E-4</v>
      </c>
      <c r="F1111" s="420"/>
      <c r="G1111" s="486"/>
    </row>
    <row r="1112" spans="1:8" ht="15" customHeight="1">
      <c r="A1112" s="418"/>
      <c r="B1112" s="419"/>
      <c r="C1112" s="96" t="s">
        <v>634</v>
      </c>
      <c r="D1112" s="99">
        <v>1.7899999999999999E-4</v>
      </c>
      <c r="E1112" s="100">
        <v>1.7899999999999999E-4</v>
      </c>
      <c r="F1112" s="420"/>
      <c r="G1112" s="486"/>
    </row>
    <row r="1113" spans="1:8" ht="15" customHeight="1">
      <c r="A1113" s="80" t="s">
        <v>524</v>
      </c>
      <c r="B1113" s="81" t="s">
        <v>1141</v>
      </c>
      <c r="C1113" s="89"/>
      <c r="D1113" s="90">
        <v>2.99E-4</v>
      </c>
      <c r="E1113" s="91">
        <v>2.99E-4</v>
      </c>
      <c r="F1113" s="85">
        <v>100</v>
      </c>
      <c r="G1113" s="295"/>
      <c r="H1113" s="87"/>
    </row>
    <row r="1114" spans="1:8" ht="15" customHeight="1">
      <c r="A1114" s="80" t="s">
        <v>525</v>
      </c>
      <c r="B1114" s="81" t="s">
        <v>1142</v>
      </c>
      <c r="C1114" s="89"/>
      <c r="D1114" s="90">
        <v>5.2099999999999998E-4</v>
      </c>
      <c r="E1114" s="91">
        <v>5.2099999999999998E-4</v>
      </c>
      <c r="F1114" s="85">
        <v>100</v>
      </c>
      <c r="G1114" s="295"/>
      <c r="H1114" s="87"/>
    </row>
    <row r="1115" spans="1:8" ht="15" customHeight="1">
      <c r="A1115" s="80" t="s">
        <v>526</v>
      </c>
      <c r="B1115" s="81" t="s">
        <v>1143</v>
      </c>
      <c r="C1115" s="89"/>
      <c r="D1115" s="90">
        <v>3.5300000000000002E-4</v>
      </c>
      <c r="E1115" s="223">
        <v>3.5300000000000002E-4</v>
      </c>
      <c r="F1115" s="85" t="s">
        <v>587</v>
      </c>
      <c r="G1115" s="295"/>
      <c r="H1115" s="87"/>
    </row>
    <row r="1116" spans="1:8" ht="15" customHeight="1">
      <c r="A1116" s="80" t="s">
        <v>527</v>
      </c>
      <c r="B1116" s="81" t="s">
        <v>1144</v>
      </c>
      <c r="C1116" s="89"/>
      <c r="D1116" s="90" t="s">
        <v>814</v>
      </c>
      <c r="E1116" s="333" t="s">
        <v>814</v>
      </c>
      <c r="F1116" s="85" t="s">
        <v>587</v>
      </c>
      <c r="G1116" s="295"/>
      <c r="H1116" s="87"/>
    </row>
    <row r="1117" spans="1:8" ht="15" customHeight="1">
      <c r="A1117" s="80" t="s">
        <v>528</v>
      </c>
      <c r="B1117" s="81" t="s">
        <v>1145</v>
      </c>
      <c r="C1117" s="89"/>
      <c r="D1117" s="90" t="s">
        <v>814</v>
      </c>
      <c r="E1117" s="333" t="s">
        <v>814</v>
      </c>
      <c r="F1117" s="85">
        <v>100</v>
      </c>
      <c r="G1117" s="295"/>
      <c r="H1117" s="87"/>
    </row>
    <row r="1118" spans="1:8" ht="15" customHeight="1">
      <c r="A1118" s="80" t="s">
        <v>529</v>
      </c>
      <c r="B1118" s="81" t="s">
        <v>1146</v>
      </c>
      <c r="C1118" s="89"/>
      <c r="D1118" s="90">
        <v>4.3399999999999998E-4</v>
      </c>
      <c r="E1118" s="91">
        <v>4.3399999999999998E-4</v>
      </c>
      <c r="F1118" s="85">
        <v>100</v>
      </c>
      <c r="G1118" s="295"/>
      <c r="H1118" s="87"/>
    </row>
    <row r="1119" spans="1:8" ht="15" customHeight="1">
      <c r="A1119" s="418" t="s">
        <v>530</v>
      </c>
      <c r="B1119" s="419" t="s">
        <v>1147</v>
      </c>
      <c r="C1119" s="94" t="s">
        <v>619</v>
      </c>
      <c r="D1119" s="55">
        <v>3.3199999999999999E-4</v>
      </c>
      <c r="E1119" s="95">
        <v>3.3199999999999999E-4</v>
      </c>
      <c r="F1119" s="420">
        <v>100</v>
      </c>
      <c r="G1119" s="486"/>
      <c r="H1119" s="87"/>
    </row>
    <row r="1120" spans="1:8" ht="15" customHeight="1">
      <c r="A1120" s="418"/>
      <c r="B1120" s="419"/>
      <c r="C1120" s="96" t="s">
        <v>640</v>
      </c>
      <c r="D1120" s="57">
        <v>2.2900000000000001E-4</v>
      </c>
      <c r="E1120" s="97">
        <v>2.2900000000000001E-4</v>
      </c>
      <c r="F1120" s="420"/>
      <c r="G1120" s="486"/>
    </row>
    <row r="1121" spans="1:8" ht="15" customHeight="1">
      <c r="A1121" s="418"/>
      <c r="B1121" s="419"/>
      <c r="C1121" s="98" t="s">
        <v>634</v>
      </c>
      <c r="D1121" s="188">
        <v>2.31E-4</v>
      </c>
      <c r="E1121" s="189">
        <v>2.31E-4</v>
      </c>
      <c r="F1121" s="420"/>
      <c r="G1121" s="486"/>
    </row>
    <row r="1122" spans="1:8" ht="15" customHeight="1">
      <c r="A1122" s="80" t="s">
        <v>531</v>
      </c>
      <c r="B1122" s="81" t="s">
        <v>1148</v>
      </c>
      <c r="C1122" s="89"/>
      <c r="D1122" s="90">
        <v>5.8500000000000002E-4</v>
      </c>
      <c r="E1122" s="91">
        <v>5.8500000000000002E-4</v>
      </c>
      <c r="F1122" s="85">
        <v>100</v>
      </c>
      <c r="G1122" s="295"/>
      <c r="H1122" s="87"/>
    </row>
    <row r="1123" spans="1:8" ht="15" customHeight="1">
      <c r="A1123" s="80" t="s">
        <v>532</v>
      </c>
      <c r="B1123" s="81" t="s">
        <v>1149</v>
      </c>
      <c r="C1123" s="89"/>
      <c r="D1123" s="90">
        <v>5.1999999999999997E-5</v>
      </c>
      <c r="E1123" s="91">
        <v>5.1999999999999997E-5</v>
      </c>
      <c r="F1123" s="85">
        <v>100</v>
      </c>
      <c r="G1123" s="295"/>
      <c r="H1123" s="87"/>
    </row>
    <row r="1124" spans="1:8" ht="25.5" customHeight="1">
      <c r="A1124" s="80" t="s">
        <v>533</v>
      </c>
      <c r="B1124" s="81" t="s">
        <v>1150</v>
      </c>
      <c r="C1124" s="89"/>
      <c r="D1124" s="90">
        <v>5.2400000000000005E-4</v>
      </c>
      <c r="E1124" s="91">
        <v>5.2400000000000005E-4</v>
      </c>
      <c r="F1124" s="85">
        <v>86.27274364979283</v>
      </c>
      <c r="G1124" s="295" t="s">
        <v>95</v>
      </c>
      <c r="H1124" s="87"/>
    </row>
    <row r="1125" spans="1:8" ht="15" customHeight="1">
      <c r="A1125" s="80" t="s">
        <v>534</v>
      </c>
      <c r="B1125" s="81" t="s">
        <v>1151</v>
      </c>
      <c r="C1125" s="89"/>
      <c r="D1125" s="90">
        <v>4.44E-4</v>
      </c>
      <c r="E1125" s="223">
        <v>4.44E-4</v>
      </c>
      <c r="F1125" s="85">
        <v>100</v>
      </c>
      <c r="G1125" s="295"/>
      <c r="H1125" s="87"/>
    </row>
    <row r="1126" spans="1:8" ht="15" customHeight="1">
      <c r="A1126" s="80" t="s">
        <v>535</v>
      </c>
      <c r="B1126" s="81" t="s">
        <v>1152</v>
      </c>
      <c r="C1126" s="89"/>
      <c r="D1126" s="90">
        <v>4.3899999999999999E-4</v>
      </c>
      <c r="E1126" s="223">
        <v>4.3899999999999999E-4</v>
      </c>
      <c r="F1126" s="85">
        <v>100</v>
      </c>
      <c r="G1126" s="295"/>
      <c r="H1126" s="87"/>
    </row>
    <row r="1127" spans="1:8" ht="15" customHeight="1">
      <c r="A1127" s="80" t="s">
        <v>536</v>
      </c>
      <c r="B1127" s="81" t="s">
        <v>1153</v>
      </c>
      <c r="C1127" s="89"/>
      <c r="D1127" s="90">
        <v>3.4200000000000002E-4</v>
      </c>
      <c r="E1127" s="91">
        <v>3.4200000000000002E-4</v>
      </c>
      <c r="F1127" s="85">
        <v>100</v>
      </c>
      <c r="G1127" s="295"/>
      <c r="H1127" s="87"/>
    </row>
    <row r="1128" spans="1:8" ht="15" customHeight="1">
      <c r="A1128" s="418" t="s">
        <v>1154</v>
      </c>
      <c r="B1128" s="419" t="s">
        <v>1155</v>
      </c>
      <c r="C1128" s="94" t="s">
        <v>619</v>
      </c>
      <c r="D1128" s="55">
        <v>0</v>
      </c>
      <c r="E1128" s="95">
        <v>0</v>
      </c>
      <c r="F1128" s="420">
        <v>96.393140786828098</v>
      </c>
      <c r="G1128" s="490" t="s">
        <v>1156</v>
      </c>
      <c r="H1128" s="87"/>
    </row>
    <row r="1129" spans="1:8" ht="15" customHeight="1">
      <c r="A1129" s="418"/>
      <c r="B1129" s="419"/>
      <c r="C1129" s="132" t="s">
        <v>627</v>
      </c>
      <c r="D1129" s="56">
        <v>4.2900000000000002E-4</v>
      </c>
      <c r="E1129" s="135">
        <v>4.2900000000000002E-4</v>
      </c>
      <c r="F1129" s="420"/>
      <c r="G1129" s="490"/>
      <c r="H1129" s="87"/>
    </row>
    <row r="1130" spans="1:8">
      <c r="A1130" s="418"/>
      <c r="B1130" s="419"/>
      <c r="C1130" s="98" t="s">
        <v>634</v>
      </c>
      <c r="D1130" s="99">
        <v>1.0900000000000001E-4</v>
      </c>
      <c r="E1130" s="100">
        <v>1.0900000000000001E-4</v>
      </c>
      <c r="F1130" s="420"/>
      <c r="G1130" s="490"/>
      <c r="H1130" s="87"/>
    </row>
    <row r="1131" spans="1:8" ht="15" customHeight="1">
      <c r="A1131" s="80" t="s">
        <v>537</v>
      </c>
      <c r="B1131" s="81" t="s">
        <v>1157</v>
      </c>
      <c r="C1131" s="89"/>
      <c r="D1131" s="90">
        <v>5.2400000000000005E-4</v>
      </c>
      <c r="E1131" s="91">
        <v>5.2400000000000005E-4</v>
      </c>
      <c r="F1131" s="85">
        <v>100</v>
      </c>
      <c r="G1131" s="295"/>
      <c r="H1131" s="87"/>
    </row>
    <row r="1132" spans="1:8" ht="15" customHeight="1">
      <c r="A1132" s="80" t="s">
        <v>538</v>
      </c>
      <c r="B1132" s="81" t="s">
        <v>1158</v>
      </c>
      <c r="C1132" s="89"/>
      <c r="D1132" s="90">
        <v>4.9600000000000002E-4</v>
      </c>
      <c r="E1132" s="91">
        <v>4.9600000000000002E-4</v>
      </c>
      <c r="F1132" s="85">
        <v>100</v>
      </c>
      <c r="G1132" s="295"/>
      <c r="H1132" s="87"/>
    </row>
    <row r="1133" spans="1:8" ht="15" customHeight="1">
      <c r="A1133" s="80" t="s">
        <v>539</v>
      </c>
      <c r="B1133" s="81" t="s">
        <v>1159</v>
      </c>
      <c r="C1133" s="89"/>
      <c r="D1133" s="90">
        <v>0</v>
      </c>
      <c r="E1133" s="91">
        <v>0</v>
      </c>
      <c r="F1133" s="85">
        <v>100</v>
      </c>
      <c r="G1133" s="295"/>
      <c r="H1133" s="87"/>
    </row>
    <row r="1134" spans="1:8" ht="15" customHeight="1">
      <c r="A1134" s="418" t="s">
        <v>540</v>
      </c>
      <c r="B1134" s="419" t="s">
        <v>1160</v>
      </c>
      <c r="C1134" s="94" t="s">
        <v>619</v>
      </c>
      <c r="D1134" s="55">
        <v>0</v>
      </c>
      <c r="E1134" s="95">
        <v>0</v>
      </c>
      <c r="F1134" s="420">
        <v>69.801576515357439</v>
      </c>
      <c r="G1134" s="491" t="s">
        <v>95</v>
      </c>
      <c r="H1134" s="87"/>
    </row>
    <row r="1135" spans="1:8" ht="15" customHeight="1">
      <c r="A1135" s="418"/>
      <c r="B1135" s="419"/>
      <c r="C1135" s="129" t="s">
        <v>640</v>
      </c>
      <c r="D1135" s="130">
        <v>6.78E-4</v>
      </c>
      <c r="E1135" s="131">
        <v>6.78E-4</v>
      </c>
      <c r="F1135" s="420"/>
      <c r="G1135" s="491"/>
      <c r="H1135" s="87"/>
    </row>
    <row r="1136" spans="1:8">
      <c r="A1136" s="418"/>
      <c r="B1136" s="419"/>
      <c r="C1136" s="187" t="s">
        <v>634</v>
      </c>
      <c r="D1136" s="267">
        <v>4.26E-4</v>
      </c>
      <c r="E1136" s="84">
        <v>4.26E-4</v>
      </c>
      <c r="F1136" s="420"/>
      <c r="G1136" s="491"/>
      <c r="H1136" s="87"/>
    </row>
    <row r="1137" spans="1:8" ht="15" customHeight="1">
      <c r="A1137" s="80" t="s">
        <v>541</v>
      </c>
      <c r="B1137" s="81" t="s">
        <v>1161</v>
      </c>
      <c r="C1137" s="89"/>
      <c r="D1137" s="90">
        <v>4.5100000000000001E-4</v>
      </c>
      <c r="E1137" s="223">
        <v>4.5100000000000001E-4</v>
      </c>
      <c r="F1137" s="85">
        <v>100</v>
      </c>
      <c r="G1137" s="295"/>
      <c r="H1137" s="87"/>
    </row>
    <row r="1138" spans="1:8" ht="15" customHeight="1">
      <c r="A1138" s="80" t="s">
        <v>542</v>
      </c>
      <c r="B1138" s="81" t="s">
        <v>1162</v>
      </c>
      <c r="C1138" s="89"/>
      <c r="D1138" s="90">
        <v>0</v>
      </c>
      <c r="E1138" s="91">
        <v>0</v>
      </c>
      <c r="F1138" s="85">
        <v>100</v>
      </c>
      <c r="G1138" s="295"/>
      <c r="H1138" s="87"/>
    </row>
    <row r="1139" spans="1:8" ht="15" customHeight="1">
      <c r="A1139" s="80" t="s">
        <v>1163</v>
      </c>
      <c r="B1139" s="81" t="s">
        <v>1164</v>
      </c>
      <c r="C1139" s="89"/>
      <c r="D1139" s="90">
        <v>3.8000000000000002E-4</v>
      </c>
      <c r="E1139" s="84">
        <v>3.8000000000000002E-4</v>
      </c>
      <c r="F1139" s="85">
        <v>100</v>
      </c>
      <c r="G1139" s="295"/>
      <c r="H1139" s="87"/>
    </row>
    <row r="1140" spans="1:8" ht="15" customHeight="1">
      <c r="A1140" s="418" t="s">
        <v>1165</v>
      </c>
      <c r="B1140" s="419" t="s">
        <v>1166</v>
      </c>
      <c r="C1140" s="94" t="s">
        <v>619</v>
      </c>
      <c r="D1140" s="302">
        <v>0</v>
      </c>
      <c r="E1140" s="303">
        <v>0</v>
      </c>
      <c r="F1140" s="420">
        <v>100</v>
      </c>
      <c r="G1140" s="486"/>
      <c r="H1140" s="87"/>
    </row>
    <row r="1141" spans="1:8" ht="15" customHeight="1">
      <c r="A1141" s="418"/>
      <c r="B1141" s="419"/>
      <c r="C1141" s="96" t="s">
        <v>636</v>
      </c>
      <c r="D1141" s="302">
        <v>2.5900000000000001E-4</v>
      </c>
      <c r="E1141" s="303">
        <v>2.5900000000000001E-4</v>
      </c>
      <c r="F1141" s="420"/>
      <c r="G1141" s="486"/>
    </row>
    <row r="1142" spans="1:8" ht="15" customHeight="1">
      <c r="A1142" s="418"/>
      <c r="B1142" s="419"/>
      <c r="C1142" s="132" t="s">
        <v>657</v>
      </c>
      <c r="D1142" s="57">
        <v>4.1599999999999997E-4</v>
      </c>
      <c r="E1142" s="97">
        <v>4.1599999999999997E-4</v>
      </c>
      <c r="F1142" s="420"/>
      <c r="G1142" s="486"/>
    </row>
    <row r="1143" spans="1:8" ht="15" customHeight="1">
      <c r="A1143" s="418"/>
      <c r="B1143" s="419"/>
      <c r="C1143" s="98" t="s">
        <v>634</v>
      </c>
      <c r="D1143" s="99">
        <v>3.0699999999999998E-4</v>
      </c>
      <c r="E1143" s="84">
        <v>3.0699999999999998E-4</v>
      </c>
      <c r="F1143" s="420"/>
      <c r="G1143" s="486"/>
    </row>
    <row r="1144" spans="1:8" ht="15" customHeight="1">
      <c r="A1144" s="80" t="s">
        <v>543</v>
      </c>
      <c r="B1144" s="81" t="s">
        <v>1167</v>
      </c>
      <c r="C1144" s="89"/>
      <c r="D1144" s="90">
        <v>5.2800000000000004E-4</v>
      </c>
      <c r="E1144" s="91">
        <v>5.2800000000000004E-4</v>
      </c>
      <c r="F1144" s="85">
        <v>100</v>
      </c>
      <c r="G1144" s="295"/>
      <c r="H1144" s="87"/>
    </row>
    <row r="1145" spans="1:8" ht="15" customHeight="1">
      <c r="A1145" s="80" t="s">
        <v>544</v>
      </c>
      <c r="B1145" s="81" t="s">
        <v>1168</v>
      </c>
      <c r="C1145" s="89"/>
      <c r="D1145" s="90">
        <v>4.7800000000000002E-4</v>
      </c>
      <c r="E1145" s="91">
        <v>4.7800000000000002E-4</v>
      </c>
      <c r="F1145" s="85">
        <v>100</v>
      </c>
      <c r="G1145" s="295"/>
      <c r="H1145" s="87"/>
    </row>
    <row r="1146" spans="1:8" ht="15" customHeight="1">
      <c r="A1146" s="80" t="s">
        <v>545</v>
      </c>
      <c r="B1146" s="81" t="s">
        <v>1169</v>
      </c>
      <c r="C1146" s="89"/>
      <c r="D1146" s="90">
        <v>4.7100000000000001E-4</v>
      </c>
      <c r="E1146" s="84">
        <v>4.7100000000000001E-4</v>
      </c>
      <c r="F1146" s="85">
        <v>100</v>
      </c>
      <c r="G1146" s="295"/>
      <c r="H1146" s="87"/>
    </row>
    <row r="1147" spans="1:8" ht="15" customHeight="1">
      <c r="A1147" s="80" t="s">
        <v>546</v>
      </c>
      <c r="B1147" s="81" t="s">
        <v>1170</v>
      </c>
      <c r="C1147" s="89"/>
      <c r="D1147" s="90">
        <v>4.84E-4</v>
      </c>
      <c r="E1147" s="223">
        <v>4.84E-4</v>
      </c>
      <c r="F1147" s="85">
        <v>100</v>
      </c>
      <c r="G1147" s="295"/>
      <c r="H1147" s="87"/>
    </row>
    <row r="1148" spans="1:8" ht="15" customHeight="1">
      <c r="A1148" s="80" t="s">
        <v>547</v>
      </c>
      <c r="B1148" s="81" t="s">
        <v>1171</v>
      </c>
      <c r="C1148" s="89"/>
      <c r="D1148" s="90">
        <v>4.4000000000000002E-4</v>
      </c>
      <c r="E1148" s="91">
        <v>4.4000000000000002E-4</v>
      </c>
      <c r="F1148" s="85">
        <v>100</v>
      </c>
      <c r="G1148" s="295"/>
      <c r="H1148" s="87"/>
    </row>
    <row r="1149" spans="1:8" ht="15" customHeight="1">
      <c r="A1149" s="418" t="s">
        <v>548</v>
      </c>
      <c r="B1149" s="419" t="s">
        <v>1172</v>
      </c>
      <c r="C1149" s="94" t="s">
        <v>619</v>
      </c>
      <c r="D1149" s="55">
        <v>0</v>
      </c>
      <c r="E1149" s="95">
        <v>0</v>
      </c>
      <c r="F1149" s="420">
        <v>100</v>
      </c>
      <c r="G1149" s="486"/>
      <c r="H1149" s="87"/>
    </row>
    <row r="1150" spans="1:8" ht="15" customHeight="1">
      <c r="A1150" s="418"/>
      <c r="B1150" s="419"/>
      <c r="C1150" s="129" t="s">
        <v>640</v>
      </c>
      <c r="D1150" s="57">
        <v>1.94E-4</v>
      </c>
      <c r="E1150" s="97">
        <v>1.94E-4</v>
      </c>
      <c r="F1150" s="420"/>
      <c r="G1150" s="486"/>
    </row>
    <row r="1151" spans="1:8" ht="15" customHeight="1">
      <c r="A1151" s="418"/>
      <c r="B1151" s="419"/>
      <c r="C1151" s="187" t="s">
        <v>634</v>
      </c>
      <c r="D1151" s="188">
        <v>1.93E-4</v>
      </c>
      <c r="E1151" s="189">
        <v>1.93E-4</v>
      </c>
      <c r="F1151" s="420"/>
      <c r="G1151" s="486"/>
    </row>
    <row r="1152" spans="1:8" ht="15" customHeight="1">
      <c r="A1152" s="80" t="s">
        <v>549</v>
      </c>
      <c r="B1152" s="81" t="s">
        <v>1173</v>
      </c>
      <c r="C1152" s="167"/>
      <c r="D1152" s="267">
        <v>0</v>
      </c>
      <c r="E1152" s="84">
        <v>0</v>
      </c>
      <c r="F1152" s="85">
        <v>100</v>
      </c>
      <c r="G1152" s="295"/>
      <c r="H1152" s="87"/>
    </row>
    <row r="1153" spans="1:8">
      <c r="A1153" s="80" t="s">
        <v>550</v>
      </c>
      <c r="B1153" s="81" t="s">
        <v>1174</v>
      </c>
      <c r="C1153" s="89"/>
      <c r="D1153" s="90">
        <v>4.8799999999999999E-4</v>
      </c>
      <c r="E1153" s="91">
        <v>4.8799999999999999E-4</v>
      </c>
      <c r="F1153" s="85">
        <v>100</v>
      </c>
      <c r="G1153" s="295"/>
      <c r="H1153" s="87"/>
    </row>
    <row r="1154" spans="1:8" ht="15" customHeight="1">
      <c r="A1154" s="80" t="s">
        <v>551</v>
      </c>
      <c r="B1154" s="81" t="s">
        <v>1175</v>
      </c>
      <c r="C1154" s="89"/>
      <c r="D1154" s="90">
        <v>2.4600000000000002E-4</v>
      </c>
      <c r="E1154" s="91">
        <v>2.4600000000000002E-4</v>
      </c>
      <c r="F1154" s="85">
        <v>100</v>
      </c>
      <c r="G1154" s="295"/>
      <c r="H1154" s="87"/>
    </row>
    <row r="1155" spans="1:8" ht="15" customHeight="1">
      <c r="A1155" s="80" t="s">
        <v>552</v>
      </c>
      <c r="B1155" s="81" t="s">
        <v>1176</v>
      </c>
      <c r="C1155" s="82"/>
      <c r="D1155" s="215">
        <v>4.3800000000000002E-4</v>
      </c>
      <c r="E1155" s="68">
        <v>4.3800000000000002E-4</v>
      </c>
      <c r="F1155" s="85">
        <v>100</v>
      </c>
      <c r="G1155" s="295"/>
      <c r="H1155" s="87"/>
    </row>
    <row r="1156" spans="1:8" ht="15" customHeight="1">
      <c r="A1156" s="418" t="s">
        <v>553</v>
      </c>
      <c r="B1156" s="419" t="s">
        <v>1177</v>
      </c>
      <c r="C1156" s="273" t="s">
        <v>619</v>
      </c>
      <c r="D1156" s="169">
        <v>4.7399999999999997E-4</v>
      </c>
      <c r="E1156" s="208">
        <v>4.7399999999999997E-4</v>
      </c>
      <c r="F1156" s="420">
        <v>86.926788833298801</v>
      </c>
      <c r="G1156" s="486" t="s">
        <v>1178</v>
      </c>
      <c r="H1156" s="87"/>
    </row>
    <row r="1157" spans="1:8" ht="15" customHeight="1">
      <c r="A1157" s="418"/>
      <c r="B1157" s="419"/>
      <c r="C1157" s="116" t="s">
        <v>640</v>
      </c>
      <c r="D1157" s="170">
        <v>6.0400000000000004E-4</v>
      </c>
      <c r="E1157" s="117">
        <v>6.0400000000000004E-4</v>
      </c>
      <c r="F1157" s="420"/>
      <c r="G1157" s="486"/>
      <c r="H1157" s="87"/>
    </row>
    <row r="1158" spans="1:8" ht="15" customHeight="1">
      <c r="A1158" s="418"/>
      <c r="B1158" s="419"/>
      <c r="C1158" s="145" t="s">
        <v>634</v>
      </c>
      <c r="D1158" s="119">
        <v>5.9699999999999998E-4</v>
      </c>
      <c r="E1158" s="120">
        <v>5.9699999999999998E-4</v>
      </c>
      <c r="F1158" s="420"/>
      <c r="G1158" s="486"/>
      <c r="H1158" s="87"/>
    </row>
    <row r="1159" spans="1:8" ht="15" customHeight="1">
      <c r="A1159" s="80" t="s">
        <v>554</v>
      </c>
      <c r="B1159" s="81" t="s">
        <v>1179</v>
      </c>
      <c r="C1159" s="167"/>
      <c r="D1159" s="267">
        <v>5.7600000000000001E-4</v>
      </c>
      <c r="E1159" s="84">
        <v>5.7600000000000001E-4</v>
      </c>
      <c r="F1159" s="85">
        <v>100</v>
      </c>
      <c r="G1159" s="295"/>
    </row>
    <row r="1160" spans="1:8" ht="15" customHeight="1">
      <c r="A1160" s="80" t="s">
        <v>1180</v>
      </c>
      <c r="B1160" s="81" t="s">
        <v>1181</v>
      </c>
      <c r="C1160" s="89"/>
      <c r="D1160" s="90">
        <v>6.0499999999999996E-4</v>
      </c>
      <c r="E1160" s="91">
        <v>6.0499999999999996E-4</v>
      </c>
      <c r="F1160" s="85">
        <v>100</v>
      </c>
      <c r="G1160" s="295"/>
    </row>
    <row r="1161" spans="1:8" ht="15" customHeight="1">
      <c r="A1161" s="80" t="s">
        <v>555</v>
      </c>
      <c r="B1161" s="81" t="s">
        <v>1182</v>
      </c>
      <c r="C1161" s="89"/>
      <c r="D1161" s="90">
        <v>6.11E-4</v>
      </c>
      <c r="E1161" s="91">
        <v>6.11E-4</v>
      </c>
      <c r="F1161" s="85">
        <v>100</v>
      </c>
      <c r="G1161" s="295"/>
    </row>
    <row r="1162" spans="1:8" ht="15" customHeight="1">
      <c r="A1162" s="80" t="s">
        <v>556</v>
      </c>
      <c r="B1162" s="81" t="s">
        <v>1183</v>
      </c>
      <c r="C1162" s="89"/>
      <c r="D1162" s="60">
        <v>5.9299999999999999E-4</v>
      </c>
      <c r="E1162" s="91">
        <v>5.9299999999999999E-4</v>
      </c>
      <c r="F1162" s="85">
        <v>100</v>
      </c>
      <c r="G1162" s="295"/>
    </row>
    <row r="1163" spans="1:8" ht="15" customHeight="1">
      <c r="A1163" s="80" t="s">
        <v>557</v>
      </c>
      <c r="B1163" s="81" t="s">
        <v>1184</v>
      </c>
      <c r="C1163" s="89"/>
      <c r="D1163" s="90">
        <v>4.2499999999999998E-4</v>
      </c>
      <c r="E1163" s="91">
        <v>4.2499999999999998E-4</v>
      </c>
      <c r="F1163" s="85">
        <v>100</v>
      </c>
      <c r="G1163" s="295"/>
    </row>
    <row r="1164" spans="1:8" ht="15" customHeight="1">
      <c r="A1164" s="80" t="s">
        <v>558</v>
      </c>
      <c r="B1164" s="81" t="s">
        <v>1185</v>
      </c>
      <c r="C1164" s="89"/>
      <c r="D1164" s="90">
        <v>4.5100000000000001E-4</v>
      </c>
      <c r="E1164" s="333">
        <v>4.5100000000000001E-4</v>
      </c>
      <c r="F1164" s="85">
        <v>100</v>
      </c>
      <c r="G1164" s="295"/>
    </row>
    <row r="1165" spans="1:8" ht="15" customHeight="1">
      <c r="A1165" s="80" t="s">
        <v>560</v>
      </c>
      <c r="B1165" s="81" t="s">
        <v>1186</v>
      </c>
      <c r="C1165" s="89"/>
      <c r="D1165" s="325">
        <v>5.7799999999999995E-4</v>
      </c>
      <c r="E1165" s="249">
        <v>5.7799999999999995E-4</v>
      </c>
      <c r="F1165" s="85">
        <v>100</v>
      </c>
      <c r="G1165" s="295"/>
    </row>
    <row r="1166" spans="1:8" ht="15" customHeight="1">
      <c r="A1166" s="80" t="s">
        <v>561</v>
      </c>
      <c r="B1166" s="81" t="s">
        <v>1187</v>
      </c>
      <c r="C1166" s="89"/>
      <c r="D1166" s="90">
        <v>4.06E-4</v>
      </c>
      <c r="E1166" s="223">
        <v>4.06E-4</v>
      </c>
      <c r="F1166" s="85">
        <v>100</v>
      </c>
      <c r="G1166" s="295"/>
    </row>
    <row r="1167" spans="1:8" ht="15" customHeight="1">
      <c r="A1167" s="80" t="s">
        <v>1188</v>
      </c>
      <c r="B1167" s="81" t="s">
        <v>1189</v>
      </c>
      <c r="C1167" s="89"/>
      <c r="D1167" s="90">
        <v>3.3399999999999999E-4</v>
      </c>
      <c r="E1167" s="223">
        <v>3.3399999999999999E-4</v>
      </c>
      <c r="F1167" s="85">
        <v>100</v>
      </c>
      <c r="G1167" s="295"/>
    </row>
    <row r="1168" spans="1:8" ht="15" customHeight="1">
      <c r="A1168" s="80" t="s">
        <v>562</v>
      </c>
      <c r="B1168" s="81" t="s">
        <v>1190</v>
      </c>
      <c r="C1168" s="89"/>
      <c r="D1168" s="90">
        <v>5.8299999999999997E-4</v>
      </c>
      <c r="E1168" s="223">
        <v>5.8299999999999997E-4</v>
      </c>
      <c r="F1168" s="85">
        <v>100</v>
      </c>
      <c r="G1168" s="295"/>
    </row>
    <row r="1169" spans="1:9" ht="15" customHeight="1">
      <c r="A1169" s="80" t="s">
        <v>563</v>
      </c>
      <c r="B1169" s="81" t="s">
        <v>1191</v>
      </c>
      <c r="C1169" s="89"/>
      <c r="D1169" s="90">
        <v>4.8000000000000001E-4</v>
      </c>
      <c r="E1169" s="223">
        <v>4.8000000000000001E-4</v>
      </c>
      <c r="F1169" s="85">
        <v>100</v>
      </c>
      <c r="G1169" s="295"/>
    </row>
    <row r="1170" spans="1:9" ht="15" customHeight="1">
      <c r="A1170" s="80" t="s">
        <v>564</v>
      </c>
      <c r="B1170" s="81" t="s">
        <v>1192</v>
      </c>
      <c r="C1170" s="89"/>
      <c r="D1170" s="90">
        <v>4.3199999999999998E-4</v>
      </c>
      <c r="E1170" s="223">
        <v>4.3199999999999998E-4</v>
      </c>
      <c r="F1170" s="85">
        <v>100</v>
      </c>
      <c r="G1170" s="295"/>
    </row>
    <row r="1171" spans="1:9" ht="15" customHeight="1">
      <c r="A1171" s="80" t="s">
        <v>565</v>
      </c>
      <c r="B1171" s="81" t="s">
        <v>1193</v>
      </c>
      <c r="C1171" s="89"/>
      <c r="D1171" s="90">
        <v>4.6500000000000003E-4</v>
      </c>
      <c r="E1171" s="223">
        <v>4.6500000000000003E-4</v>
      </c>
      <c r="F1171" s="85">
        <v>100</v>
      </c>
      <c r="G1171" s="295"/>
    </row>
    <row r="1172" spans="1:9" ht="15" customHeight="1">
      <c r="A1172" s="80" t="s">
        <v>1194</v>
      </c>
      <c r="B1172" s="81" t="s">
        <v>1195</v>
      </c>
      <c r="C1172" s="82"/>
      <c r="D1172" s="215">
        <v>4.0900000000000002E-4</v>
      </c>
      <c r="E1172" s="68">
        <v>4.0900000000000002E-4</v>
      </c>
      <c r="F1172" s="85">
        <v>100</v>
      </c>
      <c r="G1172" s="295"/>
    </row>
    <row r="1173" spans="1:9" ht="15" customHeight="1">
      <c r="A1173" s="418" t="s">
        <v>566</v>
      </c>
      <c r="B1173" s="418" t="s">
        <v>1196</v>
      </c>
      <c r="C1173" s="94" t="s">
        <v>619</v>
      </c>
      <c r="D1173" s="185">
        <v>0</v>
      </c>
      <c r="E1173" s="186">
        <v>0</v>
      </c>
      <c r="F1173" s="420">
        <v>100</v>
      </c>
      <c r="G1173" s="486"/>
    </row>
    <row r="1174" spans="1:9" ht="15" customHeight="1">
      <c r="A1174" s="418"/>
      <c r="B1174" s="419" t="s">
        <v>464</v>
      </c>
      <c r="C1174" s="133" t="s">
        <v>627</v>
      </c>
      <c r="D1174" s="57">
        <v>1.65E-4</v>
      </c>
      <c r="E1174" s="97">
        <v>1.65E-4</v>
      </c>
      <c r="F1174" s="420"/>
      <c r="G1174" s="486"/>
    </row>
    <row r="1175" spans="1:9" ht="15" customHeight="1">
      <c r="A1175" s="418"/>
      <c r="B1175" s="419"/>
      <c r="C1175" s="166" t="s">
        <v>739</v>
      </c>
      <c r="D1175" s="57">
        <v>3.86E-4</v>
      </c>
      <c r="E1175" s="97">
        <v>3.86E-4</v>
      </c>
      <c r="F1175" s="420"/>
      <c r="G1175" s="486"/>
    </row>
    <row r="1176" spans="1:9" ht="15" customHeight="1">
      <c r="A1176" s="418"/>
      <c r="B1176" s="419" t="s">
        <v>464</v>
      </c>
      <c r="C1176" s="98" t="s">
        <v>634</v>
      </c>
      <c r="D1176" s="188">
        <v>7.1000000000000005E-5</v>
      </c>
      <c r="E1176" s="189">
        <v>7.1000000000000005E-5</v>
      </c>
      <c r="F1176" s="420"/>
      <c r="G1176" s="486"/>
    </row>
    <row r="1177" spans="1:9" ht="15" customHeight="1">
      <c r="A1177" s="492" t="s">
        <v>567</v>
      </c>
      <c r="B1177" s="419" t="s">
        <v>1197</v>
      </c>
      <c r="C1177" s="94" t="s">
        <v>619</v>
      </c>
      <c r="D1177" s="130">
        <v>0</v>
      </c>
      <c r="E1177" s="131">
        <v>0</v>
      </c>
      <c r="F1177" s="420">
        <v>100</v>
      </c>
      <c r="G1177" s="486"/>
    </row>
    <row r="1178" spans="1:9" ht="15" customHeight="1">
      <c r="A1178" s="492"/>
      <c r="B1178" s="419"/>
      <c r="C1178" s="129" t="s">
        <v>640</v>
      </c>
      <c r="D1178" s="130">
        <v>5.2899999999999996E-4</v>
      </c>
      <c r="E1178" s="131">
        <v>5.2899999999999996E-4</v>
      </c>
      <c r="F1178" s="420"/>
      <c r="G1178" s="486"/>
      <c r="I1178" s="296"/>
    </row>
    <row r="1179" spans="1:9" ht="15" customHeight="1">
      <c r="A1179" s="492"/>
      <c r="B1179" s="419"/>
      <c r="C1179" s="167" t="s">
        <v>634</v>
      </c>
      <c r="D1179" s="267">
        <v>5.2800000000000004E-4</v>
      </c>
      <c r="E1179" s="84">
        <v>5.2800000000000004E-4</v>
      </c>
      <c r="F1179" s="420"/>
      <c r="G1179" s="486"/>
    </row>
    <row r="1180" spans="1:9" ht="15" customHeight="1">
      <c r="A1180" s="80" t="s">
        <v>568</v>
      </c>
      <c r="B1180" s="81" t="s">
        <v>1198</v>
      </c>
      <c r="C1180" s="89"/>
      <c r="D1180" s="90">
        <v>4.5399999999999998E-4</v>
      </c>
      <c r="E1180" s="223">
        <v>4.5399999999999998E-4</v>
      </c>
      <c r="F1180" s="85">
        <v>100</v>
      </c>
      <c r="G1180" s="295"/>
    </row>
    <row r="1181" spans="1:9" ht="15" customHeight="1">
      <c r="A1181" s="80" t="s">
        <v>1199</v>
      </c>
      <c r="B1181" s="81" t="s">
        <v>1200</v>
      </c>
      <c r="C1181" s="89"/>
      <c r="D1181" s="90">
        <v>0</v>
      </c>
      <c r="E1181" s="223">
        <v>0</v>
      </c>
      <c r="F1181" s="85">
        <v>100</v>
      </c>
      <c r="G1181" s="295"/>
    </row>
    <row r="1182" spans="1:9" ht="15" customHeight="1">
      <c r="A1182" s="80" t="s">
        <v>1201</v>
      </c>
      <c r="B1182" s="81" t="s">
        <v>1202</v>
      </c>
      <c r="C1182" s="89"/>
      <c r="D1182" s="90">
        <v>5.5699999999999999E-4</v>
      </c>
      <c r="E1182" s="223">
        <v>5.5699999999999999E-4</v>
      </c>
      <c r="F1182" s="85">
        <v>100</v>
      </c>
      <c r="G1182" s="295"/>
    </row>
    <row r="1183" spans="1:9" ht="27">
      <c r="A1183" s="80" t="s">
        <v>1203</v>
      </c>
      <c r="B1183" s="81" t="s">
        <v>1204</v>
      </c>
      <c r="C1183" s="89"/>
      <c r="D1183" s="90">
        <v>0</v>
      </c>
      <c r="E1183" s="223">
        <v>0</v>
      </c>
      <c r="F1183" s="85">
        <v>95.93</v>
      </c>
      <c r="G1183" s="295" t="s">
        <v>104</v>
      </c>
    </row>
    <row r="1184" spans="1:9" ht="27">
      <c r="A1184" s="80" t="s">
        <v>569</v>
      </c>
      <c r="B1184" s="81" t="s">
        <v>1205</v>
      </c>
      <c r="C1184" s="89"/>
      <c r="D1184" s="90">
        <v>5.9299999999999999E-4</v>
      </c>
      <c r="E1184" s="223">
        <v>5.9299999999999999E-4</v>
      </c>
      <c r="F1184" s="85">
        <v>70.91</v>
      </c>
      <c r="G1184" s="355" t="s">
        <v>104</v>
      </c>
    </row>
    <row r="1185" spans="1:7" ht="15" customHeight="1">
      <c r="A1185" s="80" t="s">
        <v>570</v>
      </c>
      <c r="B1185" s="81" t="s">
        <v>1206</v>
      </c>
      <c r="C1185" s="82"/>
      <c r="D1185" s="202">
        <v>1.02E-4</v>
      </c>
      <c r="E1185" s="269">
        <v>1.02E-4</v>
      </c>
      <c r="F1185" s="85">
        <v>100</v>
      </c>
      <c r="G1185" s="295"/>
    </row>
    <row r="1186" spans="1:7" ht="15" customHeight="1">
      <c r="A1186" s="418" t="s">
        <v>1207</v>
      </c>
      <c r="B1186" s="419" t="s">
        <v>1208</v>
      </c>
      <c r="C1186" s="94" t="s">
        <v>619</v>
      </c>
      <c r="D1186" s="268">
        <v>0</v>
      </c>
      <c r="E1186" s="269">
        <v>0</v>
      </c>
      <c r="F1186" s="420">
        <v>1.17</v>
      </c>
      <c r="G1186" s="486" t="s">
        <v>104</v>
      </c>
    </row>
    <row r="1187" spans="1:7" ht="15" customHeight="1">
      <c r="A1187" s="418"/>
      <c r="B1187" s="419"/>
      <c r="C1187" s="129" t="s">
        <v>640</v>
      </c>
      <c r="D1187" s="57">
        <v>4.06E-4</v>
      </c>
      <c r="E1187" s="97">
        <v>4.06E-4</v>
      </c>
      <c r="F1187" s="420"/>
      <c r="G1187" s="486"/>
    </row>
    <row r="1188" spans="1:7" ht="15" customHeight="1">
      <c r="A1188" s="418"/>
      <c r="B1188" s="419"/>
      <c r="C1188" s="96" t="s">
        <v>634</v>
      </c>
      <c r="D1188" s="109">
        <v>3.8299999999999999E-4</v>
      </c>
      <c r="E1188" s="135">
        <v>3.8299999999999999E-4</v>
      </c>
      <c r="F1188" s="420"/>
      <c r="G1188" s="486"/>
    </row>
    <row r="1189" spans="1:7" ht="15" customHeight="1">
      <c r="A1189" s="418" t="s">
        <v>571</v>
      </c>
      <c r="B1189" s="419" t="s">
        <v>1209</v>
      </c>
      <c r="C1189" s="273" t="s">
        <v>619</v>
      </c>
      <c r="D1189" s="169">
        <v>0</v>
      </c>
      <c r="E1189" s="208">
        <v>0</v>
      </c>
      <c r="F1189" s="420" t="s">
        <v>587</v>
      </c>
      <c r="G1189" s="494"/>
    </row>
    <row r="1190" spans="1:7" ht="15" customHeight="1">
      <c r="A1190" s="418"/>
      <c r="B1190" s="419"/>
      <c r="C1190" s="116" t="s">
        <v>640</v>
      </c>
      <c r="D1190" s="170">
        <v>5.7000000000000003E-5</v>
      </c>
      <c r="E1190" s="117">
        <v>5.7000000000000003E-5</v>
      </c>
      <c r="F1190" s="420"/>
      <c r="G1190" s="494"/>
    </row>
    <row r="1191" spans="1:7" ht="15" customHeight="1">
      <c r="A1191" s="418"/>
      <c r="B1191" s="419"/>
      <c r="C1191" s="145" t="s">
        <v>634</v>
      </c>
      <c r="D1191" s="119">
        <v>1.0000000000000001E-5</v>
      </c>
      <c r="E1191" s="120">
        <v>1.0000000000000001E-5</v>
      </c>
      <c r="F1191" s="420"/>
      <c r="G1191" s="494"/>
    </row>
    <row r="1192" spans="1:7" ht="15" customHeight="1">
      <c r="A1192" s="80" t="s">
        <v>572</v>
      </c>
      <c r="B1192" s="81" t="s">
        <v>1210</v>
      </c>
      <c r="C1192" s="167"/>
      <c r="D1192" s="267">
        <v>4.9700000000000005E-4</v>
      </c>
      <c r="E1192" s="84">
        <v>4.9700000000000005E-4</v>
      </c>
      <c r="F1192" s="85">
        <v>100</v>
      </c>
      <c r="G1192" s="295"/>
    </row>
    <row r="1193" spans="1:7" ht="15" customHeight="1">
      <c r="A1193" s="80" t="s">
        <v>1211</v>
      </c>
      <c r="B1193" s="81" t="s">
        <v>1212</v>
      </c>
      <c r="C1193" s="89"/>
      <c r="D1193" s="90">
        <v>4.5600000000000003E-4</v>
      </c>
      <c r="E1193" s="223">
        <v>4.5600000000000003E-4</v>
      </c>
      <c r="F1193" s="85">
        <v>100</v>
      </c>
      <c r="G1193" s="295"/>
    </row>
    <row r="1194" spans="1:7" ht="15" customHeight="1">
      <c r="A1194" s="418" t="s">
        <v>1213</v>
      </c>
      <c r="B1194" s="419" t="s">
        <v>1214</v>
      </c>
      <c r="C1194" s="82" t="s">
        <v>619</v>
      </c>
      <c r="D1194" s="268">
        <v>0</v>
      </c>
      <c r="E1194" s="269">
        <v>0</v>
      </c>
      <c r="F1194" s="420">
        <v>100</v>
      </c>
      <c r="G1194" s="295"/>
    </row>
    <row r="1195" spans="1:7" ht="15" customHeight="1">
      <c r="A1195" s="418"/>
      <c r="B1195" s="419"/>
      <c r="C1195" s="108" t="s">
        <v>640</v>
      </c>
      <c r="D1195" s="57">
        <v>3.86E-4</v>
      </c>
      <c r="E1195" s="97">
        <v>3.86E-4</v>
      </c>
      <c r="F1195" s="420"/>
      <c r="G1195" s="295"/>
    </row>
    <row r="1196" spans="1:7" s="357" customFormat="1" ht="15" customHeight="1">
      <c r="A1196" s="418"/>
      <c r="B1196" s="419"/>
      <c r="C1196" s="98" t="s">
        <v>634</v>
      </c>
      <c r="D1196" s="99">
        <v>3.8499999999999998E-4</v>
      </c>
      <c r="E1196" s="84">
        <v>3.8499999999999998E-4</v>
      </c>
      <c r="F1196" s="420"/>
      <c r="G1196" s="356"/>
    </row>
    <row r="1197" spans="1:7" ht="15" customHeight="1">
      <c r="A1197" s="80" t="s">
        <v>573</v>
      </c>
      <c r="B1197" s="81" t="s">
        <v>1215</v>
      </c>
      <c r="C1197" s="82"/>
      <c r="D1197" s="215">
        <v>4.46E-4</v>
      </c>
      <c r="E1197" s="68">
        <v>4.46E-4</v>
      </c>
      <c r="F1197" s="85">
        <v>100</v>
      </c>
      <c r="G1197" s="295"/>
    </row>
    <row r="1198" spans="1:7" ht="15" customHeight="1">
      <c r="A1198" s="418" t="s">
        <v>574</v>
      </c>
      <c r="B1198" s="419" t="s">
        <v>1216</v>
      </c>
      <c r="C1198" s="273" t="s">
        <v>619</v>
      </c>
      <c r="D1198" s="169">
        <v>0</v>
      </c>
      <c r="E1198" s="208">
        <v>0</v>
      </c>
      <c r="F1198" s="420">
        <v>100</v>
      </c>
      <c r="G1198" s="493"/>
    </row>
    <row r="1199" spans="1:7" ht="15" customHeight="1">
      <c r="A1199" s="418"/>
      <c r="B1199" s="419"/>
      <c r="C1199" s="145" t="s">
        <v>634</v>
      </c>
      <c r="D1199" s="119">
        <v>0</v>
      </c>
      <c r="E1199" s="120">
        <v>0</v>
      </c>
      <c r="F1199" s="420"/>
      <c r="G1199" s="493"/>
    </row>
    <row r="1200" spans="1:7" ht="15" customHeight="1">
      <c r="A1200" s="418" t="s">
        <v>575</v>
      </c>
      <c r="B1200" s="419" t="s">
        <v>1217</v>
      </c>
      <c r="C1200" s="165" t="s">
        <v>619</v>
      </c>
      <c r="D1200" s="302">
        <v>0</v>
      </c>
      <c r="E1200" s="303">
        <v>0</v>
      </c>
      <c r="F1200" s="420">
        <v>100</v>
      </c>
      <c r="G1200" s="486"/>
    </row>
    <row r="1201" spans="1:7" ht="15" customHeight="1">
      <c r="A1201" s="418"/>
      <c r="B1201" s="419"/>
      <c r="C1201" s="96" t="s">
        <v>636</v>
      </c>
      <c r="D1201" s="57">
        <v>0</v>
      </c>
      <c r="E1201" s="97">
        <v>0</v>
      </c>
      <c r="F1201" s="420"/>
      <c r="G1201" s="486"/>
    </row>
    <row r="1202" spans="1:7" ht="15" customHeight="1">
      <c r="A1202" s="418"/>
      <c r="B1202" s="419"/>
      <c r="C1202" s="98" t="s">
        <v>634</v>
      </c>
      <c r="D1202" s="184">
        <v>0</v>
      </c>
      <c r="E1202" s="135">
        <v>0</v>
      </c>
      <c r="F1202" s="420"/>
      <c r="G1202" s="486"/>
    </row>
    <row r="1203" spans="1:7" ht="15" customHeight="1">
      <c r="A1203" s="80" t="s">
        <v>1218</v>
      </c>
      <c r="B1203" s="81" t="s">
        <v>1219</v>
      </c>
      <c r="C1203" s="358"/>
      <c r="D1203" s="90">
        <v>5.9199999999999997E-4</v>
      </c>
      <c r="E1203" s="223">
        <v>5.9199999999999997E-4</v>
      </c>
      <c r="F1203" s="85">
        <v>100</v>
      </c>
      <c r="G1203" s="355"/>
    </row>
    <row r="1204" spans="1:7" ht="15" customHeight="1">
      <c r="A1204" s="418" t="s">
        <v>576</v>
      </c>
      <c r="B1204" s="419" t="s">
        <v>1220</v>
      </c>
      <c r="C1204" s="94" t="s">
        <v>619</v>
      </c>
      <c r="D1204" s="55">
        <v>0</v>
      </c>
      <c r="E1204" s="95">
        <v>0</v>
      </c>
      <c r="F1204" s="420" t="s">
        <v>587</v>
      </c>
      <c r="G1204" s="491"/>
    </row>
    <row r="1205" spans="1:7" ht="15" customHeight="1">
      <c r="A1205" s="418"/>
      <c r="B1205" s="419"/>
      <c r="C1205" s="359" t="s">
        <v>634</v>
      </c>
      <c r="D1205" s="83">
        <v>0</v>
      </c>
      <c r="E1205" s="135">
        <v>0</v>
      </c>
      <c r="F1205" s="420"/>
      <c r="G1205" s="491"/>
    </row>
    <row r="1206" spans="1:7" ht="15" customHeight="1">
      <c r="A1206" s="80" t="s">
        <v>1221</v>
      </c>
      <c r="B1206" s="81" t="s">
        <v>1222</v>
      </c>
      <c r="C1206" s="326"/>
      <c r="D1206" s="327">
        <v>4.6299999999999998E-4</v>
      </c>
      <c r="E1206" s="225">
        <v>4.6299999999999998E-4</v>
      </c>
      <c r="F1206" s="85">
        <v>100</v>
      </c>
      <c r="G1206" s="355"/>
    </row>
    <row r="1207" spans="1:7" ht="15" customHeight="1">
      <c r="A1207" s="80" t="s">
        <v>1223</v>
      </c>
      <c r="B1207" s="81" t="s">
        <v>1224</v>
      </c>
      <c r="C1207" s="96"/>
      <c r="D1207" s="83">
        <v>5.04E-4</v>
      </c>
      <c r="E1207" s="135">
        <v>5.04E-4</v>
      </c>
      <c r="F1207" s="85">
        <v>100</v>
      </c>
      <c r="G1207" s="295"/>
    </row>
    <row r="1208" spans="1:7" ht="15" customHeight="1">
      <c r="A1208" s="418" t="s">
        <v>577</v>
      </c>
      <c r="B1208" s="419" t="s">
        <v>1225</v>
      </c>
      <c r="C1208" s="281" t="s">
        <v>619</v>
      </c>
      <c r="D1208" s="269">
        <v>0</v>
      </c>
      <c r="E1208" s="269">
        <v>0</v>
      </c>
      <c r="F1208" s="420">
        <v>93.35</v>
      </c>
      <c r="G1208" s="486" t="s">
        <v>95</v>
      </c>
    </row>
    <row r="1209" spans="1:7" ht="15" customHeight="1">
      <c r="A1209" s="418"/>
      <c r="B1209" s="419"/>
      <c r="C1209" s="124" t="s">
        <v>636</v>
      </c>
      <c r="D1209" s="135">
        <v>0</v>
      </c>
      <c r="E1209" s="135">
        <v>0</v>
      </c>
      <c r="F1209" s="420"/>
      <c r="G1209" s="486"/>
    </row>
    <row r="1210" spans="1:7" ht="15" customHeight="1">
      <c r="A1210" s="418"/>
      <c r="B1210" s="419"/>
      <c r="C1210" s="124" t="s">
        <v>637</v>
      </c>
      <c r="D1210" s="97">
        <v>1.8699999999999999E-4</v>
      </c>
      <c r="E1210" s="97">
        <v>1.8699999999999999E-4</v>
      </c>
      <c r="F1210" s="420"/>
      <c r="G1210" s="486"/>
    </row>
    <row r="1211" spans="1:7" ht="15" customHeight="1">
      <c r="A1211" s="418"/>
      <c r="B1211" s="419"/>
      <c r="C1211" s="124" t="s">
        <v>645</v>
      </c>
      <c r="D1211" s="97">
        <v>2.24E-4</v>
      </c>
      <c r="E1211" s="97">
        <v>2.24E-4</v>
      </c>
      <c r="F1211" s="420"/>
      <c r="G1211" s="486"/>
    </row>
    <row r="1212" spans="1:7" ht="15" customHeight="1">
      <c r="A1212" s="418"/>
      <c r="B1212" s="419"/>
      <c r="C1212" s="124" t="s">
        <v>646</v>
      </c>
      <c r="D1212" s="97">
        <v>3.1300000000000002E-4</v>
      </c>
      <c r="E1212" s="97">
        <v>3.1300000000000002E-4</v>
      </c>
      <c r="F1212" s="420"/>
      <c r="G1212" s="486"/>
    </row>
    <row r="1213" spans="1:7" ht="15" customHeight="1">
      <c r="A1213" s="418"/>
      <c r="B1213" s="419"/>
      <c r="C1213" s="124" t="s">
        <v>647</v>
      </c>
      <c r="D1213" s="97">
        <v>3.9599999999999998E-4</v>
      </c>
      <c r="E1213" s="97">
        <v>3.9599999999999998E-4</v>
      </c>
      <c r="F1213" s="420"/>
      <c r="G1213" s="486"/>
    </row>
    <row r="1214" spans="1:7" ht="15" customHeight="1">
      <c r="A1214" s="418"/>
      <c r="B1214" s="419"/>
      <c r="C1214" s="124" t="s">
        <v>724</v>
      </c>
      <c r="D1214" s="97">
        <v>5.9199999999999997E-4</v>
      </c>
      <c r="E1214" s="97">
        <v>5.9199999999999997E-4</v>
      </c>
      <c r="F1214" s="420"/>
      <c r="G1214" s="486"/>
    </row>
    <row r="1215" spans="1:7" s="357" customFormat="1" ht="15" customHeight="1">
      <c r="A1215" s="418"/>
      <c r="B1215" s="419"/>
      <c r="C1215" s="158" t="s">
        <v>634</v>
      </c>
      <c r="D1215" s="106">
        <v>5.7600000000000001E-4</v>
      </c>
      <c r="E1215" s="84">
        <v>5.7600000000000001E-4</v>
      </c>
      <c r="F1215" s="420"/>
      <c r="G1215" s="486"/>
    </row>
    <row r="1216" spans="1:7" ht="15" customHeight="1">
      <c r="A1216" s="80" t="s">
        <v>578</v>
      </c>
      <c r="B1216" s="81" t="s">
        <v>1226</v>
      </c>
      <c r="C1216" s="89"/>
      <c r="D1216" s="90">
        <v>3.0800000000000001E-4</v>
      </c>
      <c r="E1216" s="223">
        <v>3.0800000000000001E-4</v>
      </c>
      <c r="F1216" s="85">
        <v>100</v>
      </c>
      <c r="G1216" s="295"/>
    </row>
    <row r="1217" spans="1:7" ht="15" customHeight="1">
      <c r="A1217" s="418" t="s">
        <v>579</v>
      </c>
      <c r="B1217" s="419" t="s">
        <v>1227</v>
      </c>
      <c r="C1217" s="94" t="s">
        <v>619</v>
      </c>
      <c r="D1217" s="55">
        <v>2.4899999999999998E-4</v>
      </c>
      <c r="E1217" s="95">
        <v>2.4899999999999998E-4</v>
      </c>
      <c r="F1217" s="420">
        <v>100</v>
      </c>
      <c r="G1217" s="491"/>
    </row>
    <row r="1218" spans="1:7" ht="15" customHeight="1">
      <c r="A1218" s="418"/>
      <c r="B1218" s="419"/>
      <c r="C1218" s="167" t="s">
        <v>634</v>
      </c>
      <c r="D1218" s="99">
        <v>2.4899999999999998E-4</v>
      </c>
      <c r="E1218" s="84">
        <v>2.4899999999999998E-4</v>
      </c>
      <c r="F1218" s="420"/>
      <c r="G1218" s="491"/>
    </row>
    <row r="1219" spans="1:7" ht="15" customHeight="1">
      <c r="A1219" s="418" t="s">
        <v>580</v>
      </c>
      <c r="B1219" s="419" t="s">
        <v>1228</v>
      </c>
      <c r="C1219" s="94" t="s">
        <v>619</v>
      </c>
      <c r="D1219" s="268">
        <v>0</v>
      </c>
      <c r="E1219" s="269">
        <v>0</v>
      </c>
      <c r="F1219" s="420">
        <v>100</v>
      </c>
      <c r="G1219" s="486"/>
    </row>
    <row r="1220" spans="1:7" ht="15" customHeight="1">
      <c r="A1220" s="418"/>
      <c r="B1220" s="419"/>
      <c r="C1220" s="129" t="s">
        <v>640</v>
      </c>
      <c r="D1220" s="57">
        <v>5.5000000000000003E-4</v>
      </c>
      <c r="E1220" s="97">
        <v>5.5000000000000003E-4</v>
      </c>
      <c r="F1220" s="420"/>
      <c r="G1220" s="486"/>
    </row>
    <row r="1221" spans="1:7" ht="15" customHeight="1">
      <c r="A1221" s="418"/>
      <c r="B1221" s="419"/>
      <c r="C1221" s="167" t="s">
        <v>634</v>
      </c>
      <c r="D1221" s="99">
        <v>4.9100000000000001E-4</v>
      </c>
      <c r="E1221" s="84">
        <v>4.9100000000000001E-4</v>
      </c>
      <c r="F1221" s="420"/>
      <c r="G1221" s="486"/>
    </row>
    <row r="1222" spans="1:7" ht="15" customHeight="1">
      <c r="A1222" s="80" t="s">
        <v>581</v>
      </c>
      <c r="B1222" s="81" t="s">
        <v>1229</v>
      </c>
      <c r="C1222" s="89"/>
      <c r="D1222" s="90">
        <v>4.0499999999999998E-4</v>
      </c>
      <c r="E1222" s="223">
        <v>4.0499999999999998E-4</v>
      </c>
      <c r="F1222" s="85">
        <v>100</v>
      </c>
      <c r="G1222" s="295"/>
    </row>
    <row r="1223" spans="1:7">
      <c r="A1223" s="80" t="s">
        <v>1230</v>
      </c>
      <c r="B1223" s="81" t="s">
        <v>1231</v>
      </c>
      <c r="C1223" s="89"/>
      <c r="D1223" s="90">
        <v>9.0700000000000004E-4</v>
      </c>
      <c r="E1223" s="84">
        <v>9.0700000000000004E-4</v>
      </c>
      <c r="F1223" s="85">
        <v>100</v>
      </c>
      <c r="G1223" s="295"/>
    </row>
    <row r="1224" spans="1:7" ht="15" customHeight="1">
      <c r="A1224" s="418" t="s">
        <v>1232</v>
      </c>
      <c r="B1224" s="419" t="s">
        <v>1233</v>
      </c>
      <c r="C1224" s="94" t="s">
        <v>619</v>
      </c>
      <c r="D1224" s="55">
        <v>3.0000000000000001E-5</v>
      </c>
      <c r="E1224" s="95">
        <v>3.0000000000000001E-5</v>
      </c>
      <c r="F1224" s="420">
        <v>100</v>
      </c>
      <c r="G1224" s="491"/>
    </row>
    <row r="1225" spans="1:7" ht="15" customHeight="1">
      <c r="A1225" s="418"/>
      <c r="B1225" s="419"/>
      <c r="C1225" s="167" t="s">
        <v>634</v>
      </c>
      <c r="D1225" s="109">
        <v>3.0000000000000001E-5</v>
      </c>
      <c r="E1225" s="135">
        <v>3.0000000000000001E-5</v>
      </c>
      <c r="F1225" s="420"/>
      <c r="G1225" s="491"/>
    </row>
    <row r="1226" spans="1:7" ht="14.1" customHeight="1">
      <c r="A1226" s="418" t="s">
        <v>582</v>
      </c>
      <c r="B1226" s="419" t="s">
        <v>1234</v>
      </c>
      <c r="C1226" s="360" t="s">
        <v>619</v>
      </c>
      <c r="D1226" s="361">
        <v>0</v>
      </c>
      <c r="E1226" s="112">
        <v>0</v>
      </c>
      <c r="F1226" s="420">
        <v>100</v>
      </c>
      <c r="G1226" s="493"/>
    </row>
    <row r="1227" spans="1:7">
      <c r="A1227" s="418"/>
      <c r="B1227" s="419"/>
      <c r="C1227" s="304" t="s">
        <v>634</v>
      </c>
      <c r="D1227" s="119">
        <v>0</v>
      </c>
      <c r="E1227" s="277">
        <v>0</v>
      </c>
      <c r="F1227" s="420"/>
      <c r="G1227" s="493"/>
    </row>
    <row r="1228" spans="1:7">
      <c r="A1228" s="80" t="s">
        <v>1235</v>
      </c>
      <c r="B1228" s="81" t="s">
        <v>1236</v>
      </c>
      <c r="C1228" s="82"/>
      <c r="D1228" s="338">
        <v>5.9900000000000003E-4</v>
      </c>
      <c r="E1228" s="84">
        <v>5.9900000000000003E-4</v>
      </c>
      <c r="F1228" s="85">
        <v>100</v>
      </c>
      <c r="G1228" s="295"/>
    </row>
    <row r="1229" spans="1:7" ht="15" customHeight="1">
      <c r="A1229" s="80" t="s">
        <v>1237</v>
      </c>
      <c r="B1229" s="81" t="s">
        <v>1238</v>
      </c>
      <c r="C1229" s="82"/>
      <c r="D1229" s="202">
        <v>0</v>
      </c>
      <c r="E1229" s="84">
        <v>0</v>
      </c>
      <c r="F1229" s="85" t="s">
        <v>587</v>
      </c>
      <c r="G1229" s="295"/>
    </row>
    <row r="1230" spans="1:7" ht="15" customHeight="1">
      <c r="A1230" s="80" t="s">
        <v>1239</v>
      </c>
      <c r="B1230" s="81" t="s">
        <v>1240</v>
      </c>
      <c r="C1230" s="82"/>
      <c r="D1230" s="202">
        <v>5.22E-4</v>
      </c>
      <c r="E1230" s="84">
        <v>5.22E-4</v>
      </c>
      <c r="F1230" s="85">
        <v>100</v>
      </c>
      <c r="G1230" s="295"/>
    </row>
    <row r="1231" spans="1:7" ht="15" customHeight="1">
      <c r="A1231" s="80" t="s">
        <v>1241</v>
      </c>
      <c r="B1231" s="81" t="s">
        <v>1242</v>
      </c>
      <c r="C1231" s="82"/>
      <c r="D1231" s="202">
        <v>3.8099999999999999E-4</v>
      </c>
      <c r="E1231" s="84">
        <v>3.8099999999999999E-4</v>
      </c>
      <c r="F1231" s="85">
        <v>100</v>
      </c>
      <c r="G1231" s="295"/>
    </row>
    <row r="1232" spans="1:7" ht="15" customHeight="1">
      <c r="A1232" s="80" t="s">
        <v>1243</v>
      </c>
      <c r="B1232" s="81" t="s">
        <v>1244</v>
      </c>
      <c r="C1232" s="82"/>
      <c r="D1232" s="202">
        <v>0</v>
      </c>
      <c r="E1232" s="223">
        <v>0</v>
      </c>
      <c r="F1232" s="85">
        <v>100</v>
      </c>
      <c r="G1232" s="295"/>
    </row>
    <row r="1233" spans="1:7" ht="15" customHeight="1">
      <c r="A1233" s="80" t="s">
        <v>1245</v>
      </c>
      <c r="B1233" s="81" t="s">
        <v>1246</v>
      </c>
      <c r="C1233" s="82"/>
      <c r="D1233" s="202">
        <v>3.3399999999999999E-4</v>
      </c>
      <c r="E1233" s="84">
        <v>3.3399999999999999E-4</v>
      </c>
      <c r="F1233" s="85">
        <v>100</v>
      </c>
      <c r="G1233" s="295"/>
    </row>
    <row r="1234" spans="1:7" ht="15" customHeight="1">
      <c r="A1234" s="418" t="s">
        <v>1247</v>
      </c>
      <c r="B1234" s="419" t="s">
        <v>1248</v>
      </c>
      <c r="C1234" s="94" t="s">
        <v>619</v>
      </c>
      <c r="D1234" s="55">
        <v>3.5500000000000001E-4</v>
      </c>
      <c r="E1234" s="95">
        <v>3.5500000000000001E-4</v>
      </c>
      <c r="F1234" s="420">
        <v>100</v>
      </c>
      <c r="G1234" s="491"/>
    </row>
    <row r="1235" spans="1:7" ht="15" customHeight="1">
      <c r="A1235" s="418"/>
      <c r="B1235" s="419"/>
      <c r="C1235" s="167" t="s">
        <v>634</v>
      </c>
      <c r="D1235" s="99">
        <v>3.5500000000000001E-4</v>
      </c>
      <c r="E1235" s="84">
        <v>3.5500000000000001E-4</v>
      </c>
      <c r="F1235" s="420"/>
      <c r="G1235" s="491"/>
    </row>
    <row r="1236" spans="1:7" ht="15" customHeight="1">
      <c r="A1236" s="418" t="s">
        <v>1249</v>
      </c>
      <c r="B1236" s="419" t="s">
        <v>1250</v>
      </c>
      <c r="C1236" s="94" t="s">
        <v>619</v>
      </c>
      <c r="D1236" s="55">
        <v>1.3200000000000001E-4</v>
      </c>
      <c r="E1236" s="95">
        <v>0</v>
      </c>
      <c r="F1236" s="420">
        <v>100</v>
      </c>
      <c r="G1236" s="491"/>
    </row>
    <row r="1237" spans="1:7" ht="15" customHeight="1">
      <c r="A1237" s="418"/>
      <c r="B1237" s="419"/>
      <c r="C1237" s="167" t="s">
        <v>634</v>
      </c>
      <c r="D1237" s="99">
        <v>1.3200000000000001E-4</v>
      </c>
      <c r="E1237" s="84">
        <v>0</v>
      </c>
      <c r="F1237" s="420"/>
      <c r="G1237" s="491"/>
    </row>
    <row r="1238" spans="1:7" ht="15" customHeight="1">
      <c r="A1238" s="80" t="s">
        <v>1251</v>
      </c>
      <c r="B1238" s="81" t="s">
        <v>1252</v>
      </c>
      <c r="C1238" s="82"/>
      <c r="D1238" s="202">
        <v>5.8200000000000005E-4</v>
      </c>
      <c r="E1238" s="84">
        <v>5.8200000000000005E-4</v>
      </c>
      <c r="F1238" s="85">
        <v>100</v>
      </c>
      <c r="G1238" s="355"/>
    </row>
    <row r="1239" spans="1:7" ht="15" customHeight="1">
      <c r="A1239" s="80" t="s">
        <v>1253</v>
      </c>
      <c r="B1239" s="81" t="s">
        <v>1254</v>
      </c>
      <c r="C1239" s="89"/>
      <c r="D1239" s="90">
        <v>0</v>
      </c>
      <c r="E1239" s="223">
        <v>0</v>
      </c>
      <c r="F1239" s="85" t="s">
        <v>587</v>
      </c>
      <c r="G1239" s="295"/>
    </row>
    <row r="1240" spans="1:7" ht="15" customHeight="1">
      <c r="A1240" s="80" t="s">
        <v>1255</v>
      </c>
      <c r="B1240" s="81" t="s">
        <v>1256</v>
      </c>
      <c r="C1240" s="96"/>
      <c r="D1240" s="338">
        <v>2.7500000000000002E-4</v>
      </c>
      <c r="E1240" s="84">
        <v>2.7500000000000002E-4</v>
      </c>
      <c r="F1240" s="85">
        <v>100</v>
      </c>
      <c r="G1240" s="295"/>
    </row>
    <row r="1241" spans="1:7" ht="15" customHeight="1">
      <c r="A1241" s="80" t="s">
        <v>1257</v>
      </c>
      <c r="B1241" s="81" t="s">
        <v>1258</v>
      </c>
      <c r="C1241" s="82"/>
      <c r="D1241" s="202">
        <v>1.3899999999999999E-4</v>
      </c>
      <c r="E1241" s="84">
        <v>1.3899999999999999E-4</v>
      </c>
      <c r="F1241" s="85">
        <v>100</v>
      </c>
      <c r="G1241" s="295"/>
    </row>
    <row r="1242" spans="1:7" ht="15" customHeight="1">
      <c r="A1242" s="80" t="s">
        <v>1259</v>
      </c>
      <c r="B1242" s="81" t="s">
        <v>1260</v>
      </c>
      <c r="C1242" s="82"/>
      <c r="D1242" s="202">
        <v>4.9899999999999999E-4</v>
      </c>
      <c r="E1242" s="84">
        <v>4.9899999999999999E-4</v>
      </c>
      <c r="F1242" s="85">
        <v>100</v>
      </c>
      <c r="G1242" s="295"/>
    </row>
    <row r="1243" spans="1:7">
      <c r="C1243" s="348"/>
      <c r="D1243" s="363"/>
      <c r="E1243" s="348"/>
      <c r="F1243" s="364"/>
      <c r="G1243" s="365"/>
    </row>
    <row r="1244" spans="1:7">
      <c r="C1244" s="498"/>
      <c r="D1244" s="498"/>
      <c r="E1244" s="498"/>
      <c r="F1244" s="498"/>
      <c r="G1244" s="498"/>
    </row>
    <row r="1245" spans="1:7">
      <c r="A1245" s="2" t="s">
        <v>583</v>
      </c>
      <c r="B1245" s="366"/>
      <c r="C1245" s="499"/>
      <c r="D1245" s="499"/>
      <c r="E1245" s="499"/>
      <c r="F1245" s="499"/>
      <c r="G1245" s="499"/>
    </row>
    <row r="1246" spans="1:7" ht="14.1" customHeight="1">
      <c r="A1246" s="500" t="s">
        <v>584</v>
      </c>
      <c r="B1246" s="500" t="s">
        <v>88</v>
      </c>
      <c r="C1246" s="77" t="s">
        <v>1261</v>
      </c>
      <c r="D1246" s="502" t="s">
        <v>1262</v>
      </c>
      <c r="E1246" s="428"/>
      <c r="F1246" s="503" t="s">
        <v>612</v>
      </c>
      <c r="G1246" s="505" t="s">
        <v>90</v>
      </c>
    </row>
    <row r="1247" spans="1:7">
      <c r="A1247" s="501"/>
      <c r="B1247" s="501"/>
      <c r="C1247" s="367" t="s">
        <v>1263</v>
      </c>
      <c r="D1247" s="507" t="s">
        <v>1263</v>
      </c>
      <c r="E1247" s="508"/>
      <c r="F1247" s="504"/>
      <c r="G1247" s="506"/>
    </row>
    <row r="1248" spans="1:7">
      <c r="A1248" s="368">
        <v>1</v>
      </c>
      <c r="B1248" s="369" t="s">
        <v>1264</v>
      </c>
      <c r="C1248" s="59">
        <v>4.2299999999999998E-4</v>
      </c>
      <c r="D1248" s="90"/>
      <c r="E1248" s="59">
        <v>4.2299999999999998E-4</v>
      </c>
      <c r="F1248" s="59"/>
      <c r="G1248" s="370"/>
    </row>
    <row r="1249" spans="1:7">
      <c r="A1249" s="368">
        <v>2</v>
      </c>
      <c r="B1249" s="369" t="s">
        <v>1265</v>
      </c>
      <c r="C1249" s="59">
        <v>4.2299999999999998E-4</v>
      </c>
      <c r="D1249" s="371"/>
      <c r="E1249" s="59">
        <v>4.2299999999999998E-4</v>
      </c>
      <c r="F1249" s="59"/>
      <c r="G1249" s="370"/>
    </row>
    <row r="1250" spans="1:7">
      <c r="A1250" s="368">
        <v>3</v>
      </c>
      <c r="B1250" s="369" t="s">
        <v>1266</v>
      </c>
      <c r="C1250" s="59">
        <v>4.2299999999999998E-4</v>
      </c>
      <c r="D1250" s="371"/>
      <c r="E1250" s="59">
        <v>4.2299999999999998E-4</v>
      </c>
      <c r="F1250" s="59"/>
      <c r="G1250" s="370"/>
    </row>
    <row r="1251" spans="1:7">
      <c r="A1251" s="368">
        <v>4</v>
      </c>
      <c r="B1251" s="369" t="s">
        <v>1267</v>
      </c>
      <c r="C1251" s="59">
        <v>4.2299999999999998E-4</v>
      </c>
      <c r="D1251" s="90"/>
      <c r="E1251" s="59">
        <v>4.2299999999999998E-4</v>
      </c>
      <c r="F1251" s="59"/>
      <c r="G1251" s="370"/>
    </row>
    <row r="1252" spans="1:7">
      <c r="A1252" s="368">
        <v>5</v>
      </c>
      <c r="B1252" s="368" t="s">
        <v>1268</v>
      </c>
      <c r="C1252" s="59">
        <v>4.2299999999999998E-4</v>
      </c>
      <c r="D1252" s="90"/>
      <c r="E1252" s="59">
        <v>4.2299999999999998E-4</v>
      </c>
      <c r="F1252" s="59"/>
      <c r="G1252" s="370"/>
    </row>
    <row r="1253" spans="1:7">
      <c r="A1253" s="368">
        <v>6</v>
      </c>
      <c r="B1253" s="368" t="s">
        <v>1269</v>
      </c>
      <c r="C1253" s="59">
        <v>4.2299999999999998E-4</v>
      </c>
      <c r="D1253" s="90"/>
      <c r="E1253" s="59">
        <v>4.2299999999999998E-4</v>
      </c>
      <c r="F1253" s="59"/>
      <c r="G1253" s="370"/>
    </row>
    <row r="1254" spans="1:7">
      <c r="A1254" s="368">
        <v>7</v>
      </c>
      <c r="B1254" s="372" t="s">
        <v>1270</v>
      </c>
      <c r="C1254" s="59">
        <v>4.2299999999999998E-4</v>
      </c>
      <c r="D1254" s="90"/>
      <c r="E1254" s="59">
        <v>4.2299999999999998E-4</v>
      </c>
      <c r="F1254" s="59"/>
      <c r="G1254" s="370"/>
    </row>
    <row r="1255" spans="1:7">
      <c r="A1255" s="368">
        <v>8</v>
      </c>
      <c r="B1255" s="368" t="s">
        <v>1271</v>
      </c>
      <c r="C1255" s="59">
        <v>4.2299999999999998E-4</v>
      </c>
      <c r="D1255" s="90"/>
      <c r="E1255" s="59">
        <v>4.2299999999999998E-4</v>
      </c>
      <c r="F1255" s="59"/>
      <c r="G1255" s="370"/>
    </row>
    <row r="1256" spans="1:7">
      <c r="A1256" s="368">
        <v>9</v>
      </c>
      <c r="B1256" s="368" t="s">
        <v>1272</v>
      </c>
      <c r="C1256" s="59">
        <v>4.2299999999999998E-4</v>
      </c>
      <c r="D1256" s="373"/>
      <c r="E1256" s="59">
        <v>4.2299999999999998E-4</v>
      </c>
      <c r="F1256" s="59"/>
      <c r="G1256" s="370"/>
    </row>
    <row r="1257" spans="1:7" ht="25.5" customHeight="1">
      <c r="A1257" s="368">
        <v>10</v>
      </c>
      <c r="B1257" s="368" t="s">
        <v>892</v>
      </c>
      <c r="C1257" s="59">
        <v>6.9399999999999996E-4</v>
      </c>
      <c r="D1257" s="90"/>
      <c r="E1257" s="59">
        <v>6.9399999999999996E-4</v>
      </c>
      <c r="F1257" s="370">
        <v>99.78</v>
      </c>
      <c r="G1257" s="374" t="s">
        <v>95</v>
      </c>
    </row>
    <row r="1258" spans="1:7" ht="28.5" customHeight="1">
      <c r="B1258" s="366"/>
      <c r="C1258" s="495" t="s">
        <v>585</v>
      </c>
      <c r="D1258" s="495"/>
      <c r="E1258" s="495"/>
      <c r="F1258" s="495"/>
      <c r="G1258" s="495"/>
    </row>
    <row r="1259" spans="1:7">
      <c r="F1259" s="376"/>
      <c r="G1259" s="377"/>
    </row>
    <row r="1260" spans="1:7">
      <c r="B1260" s="54" t="s">
        <v>1273</v>
      </c>
      <c r="C1260" s="378">
        <v>4.2200000000000001E-4</v>
      </c>
      <c r="D1260" s="379"/>
      <c r="E1260" s="377"/>
      <c r="F1260" s="376"/>
      <c r="G1260" s="377"/>
    </row>
    <row r="1261" spans="1:7">
      <c r="B1261" s="75"/>
      <c r="C1261" s="377"/>
      <c r="D1261" s="379"/>
      <c r="E1261" s="377"/>
      <c r="F1261" s="376"/>
      <c r="G1261" s="377"/>
    </row>
    <row r="1262" spans="1:7">
      <c r="B1262" s="380"/>
      <c r="C1262" s="380"/>
      <c r="D1262" s="380"/>
      <c r="E1262" s="380"/>
      <c r="F1262" s="380"/>
      <c r="G1262" s="362"/>
    </row>
    <row r="1263" spans="1:7">
      <c r="A1263" s="496" t="s">
        <v>586</v>
      </c>
      <c r="B1263" s="496"/>
      <c r="C1263" s="496"/>
      <c r="D1263" s="496"/>
      <c r="E1263" s="496"/>
      <c r="F1263" s="496"/>
      <c r="G1263" s="496"/>
    </row>
    <row r="1264" spans="1:7" ht="59.65" customHeight="1">
      <c r="A1264" s="497" t="s">
        <v>1274</v>
      </c>
      <c r="B1264" s="497"/>
      <c r="C1264" s="497"/>
      <c r="D1264" s="497"/>
      <c r="E1264" s="497"/>
      <c r="F1264" s="497"/>
      <c r="G1264" s="497"/>
    </row>
    <row r="1265" spans="1:3">
      <c r="A1265" s="2"/>
      <c r="B1265" s="381" t="s">
        <v>1275</v>
      </c>
      <c r="C1265" s="59">
        <v>4.2299999999999998E-4</v>
      </c>
    </row>
    <row r="1266" spans="1:3">
      <c r="B1266" s="54" t="s">
        <v>1276</v>
      </c>
      <c r="C1266" s="382" t="s">
        <v>587</v>
      </c>
    </row>
    <row r="1267" spans="1:3">
      <c r="B1267" s="383" t="s">
        <v>1277</v>
      </c>
      <c r="C1267" s="382" t="s">
        <v>587</v>
      </c>
    </row>
    <row r="1268" spans="1:3">
      <c r="C1268" s="2"/>
    </row>
    <row r="1269" spans="1:3">
      <c r="C1269" s="2"/>
    </row>
    <row r="1270" spans="1:3">
      <c r="C1270" s="2"/>
    </row>
    <row r="1271" spans="1:3">
      <c r="C1271" s="2"/>
    </row>
    <row r="1272" spans="1:3">
      <c r="C1272" s="2"/>
    </row>
    <row r="1294" spans="2:7" s="377" customFormat="1">
      <c r="B1294" s="362"/>
      <c r="C1294" s="229"/>
      <c r="D1294" s="375"/>
      <c r="E1294" s="229"/>
      <c r="F1294" s="384"/>
      <c r="G1294" s="384"/>
    </row>
  </sheetData>
  <autoFilter ref="A7:G1242" xr:uid="{00000000-0001-0000-0300-000000000000}"/>
  <mergeCells count="924">
    <mergeCell ref="C1258:G1258"/>
    <mergeCell ref="A1263:G1263"/>
    <mergeCell ref="A1264:G1264"/>
    <mergeCell ref="C1244:G1244"/>
    <mergeCell ref="C1245:G1245"/>
    <mergeCell ref="A1246:A1247"/>
    <mergeCell ref="B1246:B1247"/>
    <mergeCell ref="D1246:E1246"/>
    <mergeCell ref="F1246:F1247"/>
    <mergeCell ref="G1246:G1247"/>
    <mergeCell ref="D1247:E1247"/>
    <mergeCell ref="A1234:A1235"/>
    <mergeCell ref="B1234:B1235"/>
    <mergeCell ref="F1234:F1235"/>
    <mergeCell ref="G1234:G1235"/>
    <mergeCell ref="A1236:A1237"/>
    <mergeCell ref="B1236:B1237"/>
    <mergeCell ref="F1236:F1237"/>
    <mergeCell ref="G1236:G1237"/>
    <mergeCell ref="A1224:A1225"/>
    <mergeCell ref="B1224:B1225"/>
    <mergeCell ref="F1224:F1225"/>
    <mergeCell ref="G1224:G1225"/>
    <mergeCell ref="A1226:A1227"/>
    <mergeCell ref="B1226:B1227"/>
    <mergeCell ref="F1226:F1227"/>
    <mergeCell ref="G1226:G1227"/>
    <mergeCell ref="A1217:A1218"/>
    <mergeCell ref="B1217:B1218"/>
    <mergeCell ref="F1217:F1218"/>
    <mergeCell ref="G1217:G1218"/>
    <mergeCell ref="A1219:A1221"/>
    <mergeCell ref="B1219:B1221"/>
    <mergeCell ref="F1219:F1221"/>
    <mergeCell ref="G1219:G1221"/>
    <mergeCell ref="A1204:A1205"/>
    <mergeCell ref="B1204:B1205"/>
    <mergeCell ref="F1204:F1205"/>
    <mergeCell ref="G1204:G1205"/>
    <mergeCell ref="A1208:A1215"/>
    <mergeCell ref="B1208:B1215"/>
    <mergeCell ref="F1208:F1215"/>
    <mergeCell ref="G1208:G1215"/>
    <mergeCell ref="A1198:A1199"/>
    <mergeCell ref="B1198:B1199"/>
    <mergeCell ref="F1198:F1199"/>
    <mergeCell ref="G1198:G1199"/>
    <mergeCell ref="A1200:A1202"/>
    <mergeCell ref="B1200:B1202"/>
    <mergeCell ref="F1200:F1202"/>
    <mergeCell ref="G1200:G1202"/>
    <mergeCell ref="A1189:A1191"/>
    <mergeCell ref="B1189:B1191"/>
    <mergeCell ref="F1189:F1191"/>
    <mergeCell ref="G1189:G1191"/>
    <mergeCell ref="A1194:A1196"/>
    <mergeCell ref="B1194:B1196"/>
    <mergeCell ref="F1194:F1196"/>
    <mergeCell ref="A1177:A1179"/>
    <mergeCell ref="B1177:B1179"/>
    <mergeCell ref="F1177:F1179"/>
    <mergeCell ref="G1177:G1179"/>
    <mergeCell ref="A1186:A1188"/>
    <mergeCell ref="B1186:B1188"/>
    <mergeCell ref="F1186:F1188"/>
    <mergeCell ref="G1186:G1188"/>
    <mergeCell ref="A1156:A1158"/>
    <mergeCell ref="B1156:B1158"/>
    <mergeCell ref="F1156:F1158"/>
    <mergeCell ref="G1156:G1158"/>
    <mergeCell ref="A1173:A1176"/>
    <mergeCell ref="B1173:B1176"/>
    <mergeCell ref="F1173:F1176"/>
    <mergeCell ref="G1173:G1176"/>
    <mergeCell ref="A1140:A1143"/>
    <mergeCell ref="B1140:B1143"/>
    <mergeCell ref="F1140:F1143"/>
    <mergeCell ref="G1140:G1143"/>
    <mergeCell ref="A1149:A1151"/>
    <mergeCell ref="B1149:B1151"/>
    <mergeCell ref="F1149:F1151"/>
    <mergeCell ref="G1149:G1151"/>
    <mergeCell ref="A1128:A1130"/>
    <mergeCell ref="B1128:B1130"/>
    <mergeCell ref="F1128:F1130"/>
    <mergeCell ref="G1128:G1130"/>
    <mergeCell ref="A1134:A1136"/>
    <mergeCell ref="B1134:B1136"/>
    <mergeCell ref="F1134:F1136"/>
    <mergeCell ref="G1134:G1136"/>
    <mergeCell ref="A1108:A1112"/>
    <mergeCell ref="B1108:B1112"/>
    <mergeCell ref="F1108:F1112"/>
    <mergeCell ref="G1108:G1112"/>
    <mergeCell ref="A1119:A1121"/>
    <mergeCell ref="B1119:B1121"/>
    <mergeCell ref="F1119:F1121"/>
    <mergeCell ref="G1119:G1121"/>
    <mergeCell ref="A1094:A1096"/>
    <mergeCell ref="B1094:B1096"/>
    <mergeCell ref="F1094:F1096"/>
    <mergeCell ref="G1094:G1096"/>
    <mergeCell ref="A1098:A1104"/>
    <mergeCell ref="B1098:B1104"/>
    <mergeCell ref="F1098:F1104"/>
    <mergeCell ref="G1098:G1104"/>
    <mergeCell ref="A1079:A1081"/>
    <mergeCell ref="B1079:B1081"/>
    <mergeCell ref="F1079:F1081"/>
    <mergeCell ref="G1079:G1081"/>
    <mergeCell ref="A1082:A1084"/>
    <mergeCell ref="B1082:B1084"/>
    <mergeCell ref="F1082:F1084"/>
    <mergeCell ref="G1082:G1084"/>
    <mergeCell ref="A1067:A1075"/>
    <mergeCell ref="B1067:B1075"/>
    <mergeCell ref="F1067:F1075"/>
    <mergeCell ref="G1067:G1075"/>
    <mergeCell ref="A1076:A1078"/>
    <mergeCell ref="B1076:B1078"/>
    <mergeCell ref="F1076:F1078"/>
    <mergeCell ref="G1076:G1078"/>
    <mergeCell ref="A1054:A1056"/>
    <mergeCell ref="B1054:B1056"/>
    <mergeCell ref="F1054:F1056"/>
    <mergeCell ref="G1054:G1056"/>
    <mergeCell ref="A1059:A1063"/>
    <mergeCell ref="B1059:B1063"/>
    <mergeCell ref="F1059:F1063"/>
    <mergeCell ref="G1059:G1063"/>
    <mergeCell ref="A1043:A1047"/>
    <mergeCell ref="B1043:B1047"/>
    <mergeCell ref="F1043:F1047"/>
    <mergeCell ref="G1043:G1047"/>
    <mergeCell ref="A1051:A1053"/>
    <mergeCell ref="B1051:B1053"/>
    <mergeCell ref="F1051:F1053"/>
    <mergeCell ref="G1051:G1053"/>
    <mergeCell ref="A1033:A1035"/>
    <mergeCell ref="B1033:B1035"/>
    <mergeCell ref="F1033:F1035"/>
    <mergeCell ref="G1033:G1035"/>
    <mergeCell ref="A1036:A1037"/>
    <mergeCell ref="B1036:B1037"/>
    <mergeCell ref="F1036:F1037"/>
    <mergeCell ref="G1036:G1037"/>
    <mergeCell ref="A1025:A1027"/>
    <mergeCell ref="B1025:B1027"/>
    <mergeCell ref="F1025:F1027"/>
    <mergeCell ref="G1025:G1027"/>
    <mergeCell ref="A1030:A1032"/>
    <mergeCell ref="B1030:B1032"/>
    <mergeCell ref="F1030:F1032"/>
    <mergeCell ref="G1030:G1032"/>
    <mergeCell ref="A1015:A1019"/>
    <mergeCell ref="B1015:B1019"/>
    <mergeCell ref="F1015:F1019"/>
    <mergeCell ref="G1015:G1019"/>
    <mergeCell ref="A1021:A1024"/>
    <mergeCell ref="B1021:B1024"/>
    <mergeCell ref="F1021:F1024"/>
    <mergeCell ref="G1021:G1024"/>
    <mergeCell ref="A1000:A1004"/>
    <mergeCell ref="B1000:B1004"/>
    <mergeCell ref="F1000:F1004"/>
    <mergeCell ref="G1000:G1004"/>
    <mergeCell ref="A1008:A1012"/>
    <mergeCell ref="B1008:B1012"/>
    <mergeCell ref="F1008:F1012"/>
    <mergeCell ref="G1008:G1012"/>
    <mergeCell ref="A987:A989"/>
    <mergeCell ref="B987:B989"/>
    <mergeCell ref="F987:F989"/>
    <mergeCell ref="G987:G989"/>
    <mergeCell ref="A994:A997"/>
    <mergeCell ref="B994:B997"/>
    <mergeCell ref="F994:F997"/>
    <mergeCell ref="G994:G997"/>
    <mergeCell ref="A980:A983"/>
    <mergeCell ref="B980:B983"/>
    <mergeCell ref="F980:F983"/>
    <mergeCell ref="G980:G983"/>
    <mergeCell ref="A984:A986"/>
    <mergeCell ref="B984:B986"/>
    <mergeCell ref="F984:F986"/>
    <mergeCell ref="G984:G986"/>
    <mergeCell ref="A970:A973"/>
    <mergeCell ref="B970:B973"/>
    <mergeCell ref="F970:F973"/>
    <mergeCell ref="G970:G973"/>
    <mergeCell ref="A976:A978"/>
    <mergeCell ref="B976:B978"/>
    <mergeCell ref="F976:F978"/>
    <mergeCell ref="G976:G978"/>
    <mergeCell ref="A954:A957"/>
    <mergeCell ref="B954:B957"/>
    <mergeCell ref="F954:F957"/>
    <mergeCell ref="G954:G957"/>
    <mergeCell ref="A959:A961"/>
    <mergeCell ref="B959:B961"/>
    <mergeCell ref="F959:F961"/>
    <mergeCell ref="G959:G961"/>
    <mergeCell ref="A939:A942"/>
    <mergeCell ref="B939:B942"/>
    <mergeCell ref="F939:F942"/>
    <mergeCell ref="G939:G942"/>
    <mergeCell ref="A951:A952"/>
    <mergeCell ref="B951:B952"/>
    <mergeCell ref="F951:F952"/>
    <mergeCell ref="G951:G952"/>
    <mergeCell ref="A929:A932"/>
    <mergeCell ref="B929:B932"/>
    <mergeCell ref="F929:F932"/>
    <mergeCell ref="G929:G932"/>
    <mergeCell ref="A934:A937"/>
    <mergeCell ref="B934:B937"/>
    <mergeCell ref="F934:F937"/>
    <mergeCell ref="G934:G937"/>
    <mergeCell ref="A916:A918"/>
    <mergeCell ref="B916:B918"/>
    <mergeCell ref="F916:F918"/>
    <mergeCell ref="G916:G918"/>
    <mergeCell ref="A921:A927"/>
    <mergeCell ref="B921:B927"/>
    <mergeCell ref="F921:F927"/>
    <mergeCell ref="G921:G927"/>
    <mergeCell ref="A906:A908"/>
    <mergeCell ref="B906:B908"/>
    <mergeCell ref="F906:F908"/>
    <mergeCell ref="G906:G908"/>
    <mergeCell ref="A913:A915"/>
    <mergeCell ref="B913:B915"/>
    <mergeCell ref="F913:F915"/>
    <mergeCell ref="G913:G915"/>
    <mergeCell ref="A892:A894"/>
    <mergeCell ref="B892:B894"/>
    <mergeCell ref="F892:F894"/>
    <mergeCell ref="G892:G894"/>
    <mergeCell ref="A895:A905"/>
    <mergeCell ref="B895:B905"/>
    <mergeCell ref="F895:F905"/>
    <mergeCell ref="G895:G905"/>
    <mergeCell ref="A885:A887"/>
    <mergeCell ref="B885:B887"/>
    <mergeCell ref="F885:F887"/>
    <mergeCell ref="G885:G887"/>
    <mergeCell ref="A888:A889"/>
    <mergeCell ref="B888:B889"/>
    <mergeCell ref="F888:F889"/>
    <mergeCell ref="G888:G889"/>
    <mergeCell ref="A875:A877"/>
    <mergeCell ref="B875:B877"/>
    <mergeCell ref="F875:F877"/>
    <mergeCell ref="G875:G877"/>
    <mergeCell ref="A878:A881"/>
    <mergeCell ref="B878:B881"/>
    <mergeCell ref="F878:F881"/>
    <mergeCell ref="G878:G881"/>
    <mergeCell ref="A864:A866"/>
    <mergeCell ref="B864:B866"/>
    <mergeCell ref="F864:F866"/>
    <mergeCell ref="G864:G866"/>
    <mergeCell ref="A870:A873"/>
    <mergeCell ref="B870:B873"/>
    <mergeCell ref="F870:F873"/>
    <mergeCell ref="G870:G873"/>
    <mergeCell ref="A847:A849"/>
    <mergeCell ref="B847:B849"/>
    <mergeCell ref="F847:F849"/>
    <mergeCell ref="G847:G849"/>
    <mergeCell ref="A851:A853"/>
    <mergeCell ref="B851:B853"/>
    <mergeCell ref="F851:F853"/>
    <mergeCell ref="G851:G853"/>
    <mergeCell ref="A834:A836"/>
    <mergeCell ref="B834:B836"/>
    <mergeCell ref="F834:F836"/>
    <mergeCell ref="G834:G836"/>
    <mergeCell ref="A841:A843"/>
    <mergeCell ref="B841:B843"/>
    <mergeCell ref="F841:F843"/>
    <mergeCell ref="G841:G843"/>
    <mergeCell ref="A824:A826"/>
    <mergeCell ref="B824:B826"/>
    <mergeCell ref="F824:F826"/>
    <mergeCell ref="G824:G826"/>
    <mergeCell ref="A829:A831"/>
    <mergeCell ref="B829:B831"/>
    <mergeCell ref="F829:F831"/>
    <mergeCell ref="G829:G831"/>
    <mergeCell ref="A813:A815"/>
    <mergeCell ref="B813:B815"/>
    <mergeCell ref="F813:F815"/>
    <mergeCell ref="G813:G815"/>
    <mergeCell ref="A817:A820"/>
    <mergeCell ref="B817:B820"/>
    <mergeCell ref="F817:F820"/>
    <mergeCell ref="G817:G820"/>
    <mergeCell ref="A802:A804"/>
    <mergeCell ref="B802:B804"/>
    <mergeCell ref="F802:F804"/>
    <mergeCell ref="G802:G804"/>
    <mergeCell ref="A805:A808"/>
    <mergeCell ref="B805:B808"/>
    <mergeCell ref="F805:F808"/>
    <mergeCell ref="G805:G808"/>
    <mergeCell ref="A790:A793"/>
    <mergeCell ref="B790:B793"/>
    <mergeCell ref="F790:F793"/>
    <mergeCell ref="G790:G793"/>
    <mergeCell ref="A796:A798"/>
    <mergeCell ref="B796:B798"/>
    <mergeCell ref="F796:F798"/>
    <mergeCell ref="G796:G798"/>
    <mergeCell ref="A784:A786"/>
    <mergeCell ref="B784:B786"/>
    <mergeCell ref="F784:F786"/>
    <mergeCell ref="G784:G786"/>
    <mergeCell ref="A787:A789"/>
    <mergeCell ref="B787:B789"/>
    <mergeCell ref="F787:F789"/>
    <mergeCell ref="G787:G789"/>
    <mergeCell ref="A777:A779"/>
    <mergeCell ref="B777:B779"/>
    <mergeCell ref="F777:F779"/>
    <mergeCell ref="G777:G779"/>
    <mergeCell ref="A780:A782"/>
    <mergeCell ref="B780:B782"/>
    <mergeCell ref="F780:F782"/>
    <mergeCell ref="G780:G782"/>
    <mergeCell ref="A767:A769"/>
    <mergeCell ref="B767:B769"/>
    <mergeCell ref="F767:F769"/>
    <mergeCell ref="G767:G769"/>
    <mergeCell ref="A772:A773"/>
    <mergeCell ref="B772:B773"/>
    <mergeCell ref="F772:F773"/>
    <mergeCell ref="G772:G773"/>
    <mergeCell ref="A752:A756"/>
    <mergeCell ref="B752:B756"/>
    <mergeCell ref="F752:F756"/>
    <mergeCell ref="G752:G756"/>
    <mergeCell ref="A761:A763"/>
    <mergeCell ref="B761:B763"/>
    <mergeCell ref="F761:F763"/>
    <mergeCell ref="G761:G763"/>
    <mergeCell ref="A735:A737"/>
    <mergeCell ref="B735:B737"/>
    <mergeCell ref="F735:F737"/>
    <mergeCell ref="G735:G737"/>
    <mergeCell ref="A743:A745"/>
    <mergeCell ref="B743:B745"/>
    <mergeCell ref="F743:F745"/>
    <mergeCell ref="G743:G745"/>
    <mergeCell ref="A728:A730"/>
    <mergeCell ref="B728:B730"/>
    <mergeCell ref="F728:F730"/>
    <mergeCell ref="G728:G730"/>
    <mergeCell ref="A731:A734"/>
    <mergeCell ref="B731:B734"/>
    <mergeCell ref="F731:F734"/>
    <mergeCell ref="G731:G734"/>
    <mergeCell ref="A716:A718"/>
    <mergeCell ref="B716:B718"/>
    <mergeCell ref="F716:F718"/>
    <mergeCell ref="G716:G718"/>
    <mergeCell ref="A725:A727"/>
    <mergeCell ref="B725:B727"/>
    <mergeCell ref="F725:F727"/>
    <mergeCell ref="G725:G727"/>
    <mergeCell ref="A710:A712"/>
    <mergeCell ref="B710:B712"/>
    <mergeCell ref="F710:F712"/>
    <mergeCell ref="G710:G712"/>
    <mergeCell ref="A713:A715"/>
    <mergeCell ref="B713:B715"/>
    <mergeCell ref="F713:F715"/>
    <mergeCell ref="G713:G715"/>
    <mergeCell ref="A696:A698"/>
    <mergeCell ref="B696:B698"/>
    <mergeCell ref="F696:F698"/>
    <mergeCell ref="G696:G698"/>
    <mergeCell ref="A701:A706"/>
    <mergeCell ref="B701:B706"/>
    <mergeCell ref="F701:F706"/>
    <mergeCell ref="G701:G706"/>
    <mergeCell ref="A679:A681"/>
    <mergeCell ref="B679:B681"/>
    <mergeCell ref="F679:F681"/>
    <mergeCell ref="G679:G681"/>
    <mergeCell ref="A691:A693"/>
    <mergeCell ref="B691:B693"/>
    <mergeCell ref="F691:F693"/>
    <mergeCell ref="G691:G693"/>
    <mergeCell ref="A672:A675"/>
    <mergeCell ref="B672:B675"/>
    <mergeCell ref="F672:F675"/>
    <mergeCell ref="G672:G675"/>
    <mergeCell ref="A676:A678"/>
    <mergeCell ref="B676:B678"/>
    <mergeCell ref="F676:F678"/>
    <mergeCell ref="G676:G678"/>
    <mergeCell ref="A652:A662"/>
    <mergeCell ref="B652:B662"/>
    <mergeCell ref="F652:F662"/>
    <mergeCell ref="G652:G662"/>
    <mergeCell ref="A663:A671"/>
    <mergeCell ref="B663:B671"/>
    <mergeCell ref="F663:F671"/>
    <mergeCell ref="G663:G671"/>
    <mergeCell ref="A646:A648"/>
    <mergeCell ref="B646:B648"/>
    <mergeCell ref="F646:F648"/>
    <mergeCell ref="G646:G648"/>
    <mergeCell ref="A649:A651"/>
    <mergeCell ref="B649:B651"/>
    <mergeCell ref="F649:F651"/>
    <mergeCell ref="G649:G651"/>
    <mergeCell ref="A626:A630"/>
    <mergeCell ref="B626:B630"/>
    <mergeCell ref="F626:F630"/>
    <mergeCell ref="G626:G630"/>
    <mergeCell ref="A631:A645"/>
    <mergeCell ref="B631:B645"/>
    <mergeCell ref="F631:F645"/>
    <mergeCell ref="G631:G645"/>
    <mergeCell ref="A616:A619"/>
    <mergeCell ref="B616:B619"/>
    <mergeCell ref="F616:F619"/>
    <mergeCell ref="G616:G619"/>
    <mergeCell ref="A620:A625"/>
    <mergeCell ref="B620:B625"/>
    <mergeCell ref="F620:F625"/>
    <mergeCell ref="G620:G625"/>
    <mergeCell ref="A602:A604"/>
    <mergeCell ref="B602:B604"/>
    <mergeCell ref="F602:F604"/>
    <mergeCell ref="G602:G604"/>
    <mergeCell ref="A608:A610"/>
    <mergeCell ref="B608:B610"/>
    <mergeCell ref="F608:F610"/>
    <mergeCell ref="G608:G610"/>
    <mergeCell ref="A588:A590"/>
    <mergeCell ref="B588:B590"/>
    <mergeCell ref="F588:F590"/>
    <mergeCell ref="G588:G590"/>
    <mergeCell ref="A597:A599"/>
    <mergeCell ref="B597:B599"/>
    <mergeCell ref="F597:F599"/>
    <mergeCell ref="G597:G599"/>
    <mergeCell ref="A582:A584"/>
    <mergeCell ref="B582:B584"/>
    <mergeCell ref="F582:F584"/>
    <mergeCell ref="G582:G584"/>
    <mergeCell ref="A585:A587"/>
    <mergeCell ref="B585:B587"/>
    <mergeCell ref="F585:F587"/>
    <mergeCell ref="G585:G587"/>
    <mergeCell ref="A574:A576"/>
    <mergeCell ref="B574:B576"/>
    <mergeCell ref="F574:F576"/>
    <mergeCell ref="G574:G576"/>
    <mergeCell ref="A577:A581"/>
    <mergeCell ref="B577:B581"/>
    <mergeCell ref="F577:F581"/>
    <mergeCell ref="G577:G581"/>
    <mergeCell ref="A561:A563"/>
    <mergeCell ref="B561:B563"/>
    <mergeCell ref="F561:F563"/>
    <mergeCell ref="G561:G563"/>
    <mergeCell ref="A564:A573"/>
    <mergeCell ref="B564:B573"/>
    <mergeCell ref="F564:F573"/>
    <mergeCell ref="G564:G573"/>
    <mergeCell ref="A553:A555"/>
    <mergeCell ref="B553:B555"/>
    <mergeCell ref="F553:F555"/>
    <mergeCell ref="G553:G555"/>
    <mergeCell ref="A556:A558"/>
    <mergeCell ref="B556:B558"/>
    <mergeCell ref="F556:F558"/>
    <mergeCell ref="G556:G558"/>
    <mergeCell ref="A542:A546"/>
    <mergeCell ref="B542:B546"/>
    <mergeCell ref="F542:F546"/>
    <mergeCell ref="G542:G546"/>
    <mergeCell ref="A550:A552"/>
    <mergeCell ref="B550:B552"/>
    <mergeCell ref="F550:F552"/>
    <mergeCell ref="G550:G552"/>
    <mergeCell ref="A531:A533"/>
    <mergeCell ref="B531:B533"/>
    <mergeCell ref="F531:F533"/>
    <mergeCell ref="G531:G533"/>
    <mergeCell ref="A536:A538"/>
    <mergeCell ref="B536:B538"/>
    <mergeCell ref="F536:F538"/>
    <mergeCell ref="G536:G538"/>
    <mergeCell ref="A525:A527"/>
    <mergeCell ref="B525:B527"/>
    <mergeCell ref="F525:F527"/>
    <mergeCell ref="G525:G527"/>
    <mergeCell ref="A528:A530"/>
    <mergeCell ref="B528:B530"/>
    <mergeCell ref="F528:F530"/>
    <mergeCell ref="G528:G530"/>
    <mergeCell ref="A516:A518"/>
    <mergeCell ref="B516:B518"/>
    <mergeCell ref="F516:F518"/>
    <mergeCell ref="G516:G518"/>
    <mergeCell ref="A519:A521"/>
    <mergeCell ref="B519:B521"/>
    <mergeCell ref="F519:F521"/>
    <mergeCell ref="G519:G521"/>
    <mergeCell ref="A506:A508"/>
    <mergeCell ref="B506:B508"/>
    <mergeCell ref="F506:F508"/>
    <mergeCell ref="G506:G508"/>
    <mergeCell ref="A509:A513"/>
    <mergeCell ref="B509:B513"/>
    <mergeCell ref="F509:F513"/>
    <mergeCell ref="G509:G513"/>
    <mergeCell ref="A497:A499"/>
    <mergeCell ref="B497:B499"/>
    <mergeCell ref="F497:F499"/>
    <mergeCell ref="G497:G499"/>
    <mergeCell ref="A501:A505"/>
    <mergeCell ref="B501:B505"/>
    <mergeCell ref="F501:F505"/>
    <mergeCell ref="G501:G505"/>
    <mergeCell ref="A487:A488"/>
    <mergeCell ref="B487:B488"/>
    <mergeCell ref="F487:F488"/>
    <mergeCell ref="G487:G488"/>
    <mergeCell ref="A489:A496"/>
    <mergeCell ref="B489:B496"/>
    <mergeCell ref="F489:F496"/>
    <mergeCell ref="G489:G496"/>
    <mergeCell ref="A480:A482"/>
    <mergeCell ref="B480:B482"/>
    <mergeCell ref="F480:F482"/>
    <mergeCell ref="G480:G482"/>
    <mergeCell ref="A484:A486"/>
    <mergeCell ref="B484:B486"/>
    <mergeCell ref="F484:F486"/>
    <mergeCell ref="G484:G486"/>
    <mergeCell ref="A468:A474"/>
    <mergeCell ref="B468:B474"/>
    <mergeCell ref="F468:F474"/>
    <mergeCell ref="G468:G474"/>
    <mergeCell ref="A475:A477"/>
    <mergeCell ref="B475:B477"/>
    <mergeCell ref="F475:F477"/>
    <mergeCell ref="G475:G477"/>
    <mergeCell ref="A461:A463"/>
    <mergeCell ref="B461:B463"/>
    <mergeCell ref="F461:F463"/>
    <mergeCell ref="G461:G463"/>
    <mergeCell ref="A465:A467"/>
    <mergeCell ref="B465:B467"/>
    <mergeCell ref="F465:F467"/>
    <mergeCell ref="G465:G467"/>
    <mergeCell ref="A453:A455"/>
    <mergeCell ref="B453:B455"/>
    <mergeCell ref="F453:F455"/>
    <mergeCell ref="G453:G455"/>
    <mergeCell ref="A457:A459"/>
    <mergeCell ref="B457:B459"/>
    <mergeCell ref="F457:F459"/>
    <mergeCell ref="G457:G459"/>
    <mergeCell ref="A445:A447"/>
    <mergeCell ref="B445:B447"/>
    <mergeCell ref="F445:F447"/>
    <mergeCell ref="G445:G447"/>
    <mergeCell ref="A448:A452"/>
    <mergeCell ref="B448:B452"/>
    <mergeCell ref="F448:F452"/>
    <mergeCell ref="G448:G452"/>
    <mergeCell ref="A435:A438"/>
    <mergeCell ref="B435:B438"/>
    <mergeCell ref="F435:F438"/>
    <mergeCell ref="G435:G438"/>
    <mergeCell ref="A439:A442"/>
    <mergeCell ref="B439:B442"/>
    <mergeCell ref="F439:F442"/>
    <mergeCell ref="G439:G442"/>
    <mergeCell ref="A418:A429"/>
    <mergeCell ref="B418:B429"/>
    <mergeCell ref="F418:F429"/>
    <mergeCell ref="G418:G429"/>
    <mergeCell ref="A431:A433"/>
    <mergeCell ref="B431:B433"/>
    <mergeCell ref="F431:F433"/>
    <mergeCell ref="G431:G433"/>
    <mergeCell ref="A412:A414"/>
    <mergeCell ref="B412:B414"/>
    <mergeCell ref="F412:F414"/>
    <mergeCell ref="G412:G414"/>
    <mergeCell ref="A415:A417"/>
    <mergeCell ref="B415:B417"/>
    <mergeCell ref="F415:F417"/>
    <mergeCell ref="G415:G417"/>
    <mergeCell ref="A405:A407"/>
    <mergeCell ref="B405:B407"/>
    <mergeCell ref="F405:F407"/>
    <mergeCell ref="G405:G407"/>
    <mergeCell ref="A408:A411"/>
    <mergeCell ref="B408:B411"/>
    <mergeCell ref="F408:F411"/>
    <mergeCell ref="G408:G411"/>
    <mergeCell ref="A398:A401"/>
    <mergeCell ref="B398:B401"/>
    <mergeCell ref="F398:F401"/>
    <mergeCell ref="G398:G401"/>
    <mergeCell ref="A402:A404"/>
    <mergeCell ref="B402:B404"/>
    <mergeCell ref="F402:F404"/>
    <mergeCell ref="G402:G404"/>
    <mergeCell ref="A391:A393"/>
    <mergeCell ref="B391:B393"/>
    <mergeCell ref="F391:F393"/>
    <mergeCell ref="G391:G393"/>
    <mergeCell ref="A394:A396"/>
    <mergeCell ref="B394:B396"/>
    <mergeCell ref="F394:F396"/>
    <mergeCell ref="G394:G396"/>
    <mergeCell ref="A383:A386"/>
    <mergeCell ref="B383:B386"/>
    <mergeCell ref="F383:F386"/>
    <mergeCell ref="G383:G386"/>
    <mergeCell ref="A387:A390"/>
    <mergeCell ref="B387:B390"/>
    <mergeCell ref="F387:F390"/>
    <mergeCell ref="G387:G390"/>
    <mergeCell ref="A375:A378"/>
    <mergeCell ref="B375:B378"/>
    <mergeCell ref="F375:F378"/>
    <mergeCell ref="G375:G378"/>
    <mergeCell ref="A380:A382"/>
    <mergeCell ref="B380:B382"/>
    <mergeCell ref="F380:F382"/>
    <mergeCell ref="G380:G382"/>
    <mergeCell ref="A368:A371"/>
    <mergeCell ref="B368:B371"/>
    <mergeCell ref="F368:F371"/>
    <mergeCell ref="G368:G371"/>
    <mergeCell ref="A372:A374"/>
    <mergeCell ref="B372:B374"/>
    <mergeCell ref="F372:F374"/>
    <mergeCell ref="G372:G374"/>
    <mergeCell ref="A344:A352"/>
    <mergeCell ref="B344:B352"/>
    <mergeCell ref="F344:F352"/>
    <mergeCell ref="G344:G352"/>
    <mergeCell ref="A355:A366"/>
    <mergeCell ref="B355:B366"/>
    <mergeCell ref="F355:F366"/>
    <mergeCell ref="G355:G366"/>
    <mergeCell ref="A329:A331"/>
    <mergeCell ref="B329:B331"/>
    <mergeCell ref="F329:F331"/>
    <mergeCell ref="G329:G331"/>
    <mergeCell ref="A334:A341"/>
    <mergeCell ref="B334:B341"/>
    <mergeCell ref="F334:F341"/>
    <mergeCell ref="G334:G341"/>
    <mergeCell ref="A323:A325"/>
    <mergeCell ref="B323:B325"/>
    <mergeCell ref="F323:F325"/>
    <mergeCell ref="G323:G325"/>
    <mergeCell ref="A326:A328"/>
    <mergeCell ref="B326:B328"/>
    <mergeCell ref="F326:F328"/>
    <mergeCell ref="G326:G328"/>
    <mergeCell ref="A317:A319"/>
    <mergeCell ref="B317:B319"/>
    <mergeCell ref="F317:F319"/>
    <mergeCell ref="G317:G319"/>
    <mergeCell ref="A320:A322"/>
    <mergeCell ref="B320:B322"/>
    <mergeCell ref="F320:F322"/>
    <mergeCell ref="G320:G322"/>
    <mergeCell ref="A311:A313"/>
    <mergeCell ref="B311:B313"/>
    <mergeCell ref="F311:F313"/>
    <mergeCell ref="G311:G313"/>
    <mergeCell ref="A314:A316"/>
    <mergeCell ref="B314:B316"/>
    <mergeCell ref="F314:F316"/>
    <mergeCell ref="G314:G316"/>
    <mergeCell ref="A303:A305"/>
    <mergeCell ref="B303:B305"/>
    <mergeCell ref="F303:F305"/>
    <mergeCell ref="G303:G305"/>
    <mergeCell ref="A307:A310"/>
    <mergeCell ref="B307:B310"/>
    <mergeCell ref="F307:F310"/>
    <mergeCell ref="G307:G310"/>
    <mergeCell ref="A292:A296"/>
    <mergeCell ref="B292:B296"/>
    <mergeCell ref="F292:F296"/>
    <mergeCell ref="G292:G296"/>
    <mergeCell ref="A298:A302"/>
    <mergeCell ref="B298:B302"/>
    <mergeCell ref="F298:F302"/>
    <mergeCell ref="G298:G302"/>
    <mergeCell ref="A278:A281"/>
    <mergeCell ref="B278:B281"/>
    <mergeCell ref="F278:F281"/>
    <mergeCell ref="G278:G281"/>
    <mergeCell ref="A282:A291"/>
    <mergeCell ref="B282:B291"/>
    <mergeCell ref="F282:F291"/>
    <mergeCell ref="G282:G291"/>
    <mergeCell ref="A269:A272"/>
    <mergeCell ref="B269:B272"/>
    <mergeCell ref="F269:F272"/>
    <mergeCell ref="G269:G272"/>
    <mergeCell ref="A273:A276"/>
    <mergeCell ref="B273:B276"/>
    <mergeCell ref="F273:F276"/>
    <mergeCell ref="G273:G276"/>
    <mergeCell ref="A257:A262"/>
    <mergeCell ref="B257:B262"/>
    <mergeCell ref="F257:F262"/>
    <mergeCell ref="G257:G262"/>
    <mergeCell ref="A263:A266"/>
    <mergeCell ref="B263:B266"/>
    <mergeCell ref="F263:F266"/>
    <mergeCell ref="G263:G266"/>
    <mergeCell ref="A246:A249"/>
    <mergeCell ref="B246:B249"/>
    <mergeCell ref="F246:F249"/>
    <mergeCell ref="G246:G249"/>
    <mergeCell ref="A250:A253"/>
    <mergeCell ref="B250:B253"/>
    <mergeCell ref="F250:F253"/>
    <mergeCell ref="G250:G253"/>
    <mergeCell ref="A234:A241"/>
    <mergeCell ref="B234:B241"/>
    <mergeCell ref="F234:F241"/>
    <mergeCell ref="G234:G241"/>
    <mergeCell ref="A242:A245"/>
    <mergeCell ref="B242:B245"/>
    <mergeCell ref="F242:F245"/>
    <mergeCell ref="G242:G245"/>
    <mergeCell ref="A224:A226"/>
    <mergeCell ref="B224:B226"/>
    <mergeCell ref="F224:F226"/>
    <mergeCell ref="G224:G226"/>
    <mergeCell ref="A227:A232"/>
    <mergeCell ref="B227:B232"/>
    <mergeCell ref="F227:F232"/>
    <mergeCell ref="G227:G232"/>
    <mergeCell ref="A214:A219"/>
    <mergeCell ref="B214:B219"/>
    <mergeCell ref="F214:F219"/>
    <mergeCell ref="G214:G219"/>
    <mergeCell ref="A220:A223"/>
    <mergeCell ref="B220:B223"/>
    <mergeCell ref="F220:F223"/>
    <mergeCell ref="G220:G223"/>
    <mergeCell ref="A204:A210"/>
    <mergeCell ref="B204:B210"/>
    <mergeCell ref="F204:F210"/>
    <mergeCell ref="G204:G210"/>
    <mergeCell ref="A211:A213"/>
    <mergeCell ref="B211:B213"/>
    <mergeCell ref="F211:F213"/>
    <mergeCell ref="G211:G213"/>
    <mergeCell ref="A198:A200"/>
    <mergeCell ref="B198:B200"/>
    <mergeCell ref="F198:F200"/>
    <mergeCell ref="G198:G200"/>
    <mergeCell ref="A201:A203"/>
    <mergeCell ref="B201:B203"/>
    <mergeCell ref="F201:F203"/>
    <mergeCell ref="G201:G203"/>
    <mergeCell ref="A190:A194"/>
    <mergeCell ref="B190:B194"/>
    <mergeCell ref="F190:F194"/>
    <mergeCell ref="G190:G194"/>
    <mergeCell ref="A195:A197"/>
    <mergeCell ref="B195:B197"/>
    <mergeCell ref="F195:F197"/>
    <mergeCell ref="G195:G197"/>
    <mergeCell ref="A182:A184"/>
    <mergeCell ref="B182:B184"/>
    <mergeCell ref="F182:F184"/>
    <mergeCell ref="G182:G184"/>
    <mergeCell ref="A185:A189"/>
    <mergeCell ref="B185:B189"/>
    <mergeCell ref="F185:F189"/>
    <mergeCell ref="G185:G189"/>
    <mergeCell ref="A168:A171"/>
    <mergeCell ref="B168:B171"/>
    <mergeCell ref="F168:F171"/>
    <mergeCell ref="G168:G171"/>
    <mergeCell ref="A172:A180"/>
    <mergeCell ref="B172:B180"/>
    <mergeCell ref="F172:F180"/>
    <mergeCell ref="G172:G180"/>
    <mergeCell ref="A157:A160"/>
    <mergeCell ref="B157:B160"/>
    <mergeCell ref="F157:F160"/>
    <mergeCell ref="G157:G160"/>
    <mergeCell ref="A161:A166"/>
    <mergeCell ref="B161:B166"/>
    <mergeCell ref="F161:F166"/>
    <mergeCell ref="G161:G166"/>
    <mergeCell ref="A147:A150"/>
    <mergeCell ref="B147:B150"/>
    <mergeCell ref="F147:F150"/>
    <mergeCell ref="G147:G150"/>
    <mergeCell ref="A152:A156"/>
    <mergeCell ref="B152:B156"/>
    <mergeCell ref="F152:F156"/>
    <mergeCell ref="G152:G156"/>
    <mergeCell ref="A141:A143"/>
    <mergeCell ref="B141:B143"/>
    <mergeCell ref="F141:F143"/>
    <mergeCell ref="G141:G143"/>
    <mergeCell ref="A144:A146"/>
    <mergeCell ref="B144:B146"/>
    <mergeCell ref="F144:F146"/>
    <mergeCell ref="G144:G146"/>
    <mergeCell ref="A130:A135"/>
    <mergeCell ref="B130:B135"/>
    <mergeCell ref="F130:F135"/>
    <mergeCell ref="G130:G135"/>
    <mergeCell ref="A137:A139"/>
    <mergeCell ref="B137:B139"/>
    <mergeCell ref="F137:F139"/>
    <mergeCell ref="G137:G139"/>
    <mergeCell ref="A110:A114"/>
    <mergeCell ref="B110:B114"/>
    <mergeCell ref="F110:F114"/>
    <mergeCell ref="G110:G114"/>
    <mergeCell ref="A115:A127"/>
    <mergeCell ref="B115:B127"/>
    <mergeCell ref="F115:F127"/>
    <mergeCell ref="G115:G127"/>
    <mergeCell ref="A101:A105"/>
    <mergeCell ref="B101:B105"/>
    <mergeCell ref="F101:F105"/>
    <mergeCell ref="G101:G105"/>
    <mergeCell ref="A106:A109"/>
    <mergeCell ref="B106:B109"/>
    <mergeCell ref="F106:F109"/>
    <mergeCell ref="G106:G109"/>
    <mergeCell ref="A76:A81"/>
    <mergeCell ref="B76:B81"/>
    <mergeCell ref="F76:F81"/>
    <mergeCell ref="G76:G81"/>
    <mergeCell ref="A82:A100"/>
    <mergeCell ref="B82:B100"/>
    <mergeCell ref="F82:F100"/>
    <mergeCell ref="G82:G100"/>
    <mergeCell ref="A65:A69"/>
    <mergeCell ref="B65:B69"/>
    <mergeCell ref="F65:F69"/>
    <mergeCell ref="G65:G69"/>
    <mergeCell ref="A70:A75"/>
    <mergeCell ref="B70:B75"/>
    <mergeCell ref="F70:F75"/>
    <mergeCell ref="G70:G75"/>
    <mergeCell ref="A58:A61"/>
    <mergeCell ref="B58:B61"/>
    <mergeCell ref="F58:F61"/>
    <mergeCell ref="G58:G61"/>
    <mergeCell ref="A62:A64"/>
    <mergeCell ref="B62:B64"/>
    <mergeCell ref="F62:F64"/>
    <mergeCell ref="G62:G64"/>
    <mergeCell ref="A43:A54"/>
    <mergeCell ref="B43:B54"/>
    <mergeCell ref="F43:F54"/>
    <mergeCell ref="G43:G54"/>
    <mergeCell ref="A55:A57"/>
    <mergeCell ref="B55:B57"/>
    <mergeCell ref="F55:F57"/>
    <mergeCell ref="G55:G57"/>
    <mergeCell ref="A37:A39"/>
    <mergeCell ref="B37:B39"/>
    <mergeCell ref="F37:F39"/>
    <mergeCell ref="G37:G39"/>
    <mergeCell ref="A40:A42"/>
    <mergeCell ref="B40:B42"/>
    <mergeCell ref="F40:F42"/>
    <mergeCell ref="G40:G42"/>
    <mergeCell ref="A29:A33"/>
    <mergeCell ref="B29:B33"/>
    <mergeCell ref="F29:F33"/>
    <mergeCell ref="G29:G33"/>
    <mergeCell ref="A34:A36"/>
    <mergeCell ref="B34:B36"/>
    <mergeCell ref="F34:F36"/>
    <mergeCell ref="G34:G36"/>
    <mergeCell ref="A19:A25"/>
    <mergeCell ref="B19:B25"/>
    <mergeCell ref="F19:F25"/>
    <mergeCell ref="G19:G25"/>
    <mergeCell ref="A26:A28"/>
    <mergeCell ref="B26:B28"/>
    <mergeCell ref="F26:F28"/>
    <mergeCell ref="G26:G28"/>
    <mergeCell ref="A11:A13"/>
    <mergeCell ref="B11:B13"/>
    <mergeCell ref="F11:F13"/>
    <mergeCell ref="G11:G13"/>
    <mergeCell ref="A14:A16"/>
    <mergeCell ref="B14:B16"/>
    <mergeCell ref="F14:F16"/>
    <mergeCell ref="G14:G16"/>
    <mergeCell ref="A1:G1"/>
    <mergeCell ref="A2:G2"/>
    <mergeCell ref="A3:G3"/>
    <mergeCell ref="A4:G4"/>
    <mergeCell ref="A6:G6"/>
    <mergeCell ref="A7:A8"/>
    <mergeCell ref="B7:B8"/>
    <mergeCell ref="C7:C8"/>
    <mergeCell ref="F7:F8"/>
    <mergeCell ref="G7:G8"/>
  </mergeCells>
  <phoneticPr fontId="2"/>
  <printOptions horizontalCentered="1"/>
  <pageMargins left="0.39370078740157483" right="0.39370078740157483" top="0.59055118110236227" bottom="0.78740157480314965" header="0.19685039370078741" footer="0.19685039370078741"/>
  <pageSetup paperSize="9" scale="58" fitToHeight="0" orientation="portrait" r:id="rId1"/>
  <headerFooter>
    <oddHeader>&amp;R&amp;"HG丸ｺﾞｼｯｸM-PRO,標準"&amp;10&amp;P/&amp;N</oddHeader>
    <oddFooter>&amp;R&amp;"HG丸ｺﾞｼｯｸM-PRO,標準"（※）通達に定める方法によって算出した結果、異常値となった基礎排出係数または調整後排出係数に代替値を適用。
（－）代替値を適用、または基礎排出係数が代替値である事業者からの受電量が販売電力量を上回ったため、把握率の算出が困難。</oddFooter>
  </headerFooter>
  <rowBreaks count="14" manualBreakCount="14">
    <brk id="69" max="6" man="1"/>
    <brk id="146" max="6" man="1"/>
    <brk id="226" max="6" man="1"/>
    <brk id="305" max="6" man="1"/>
    <brk id="379" max="6" man="1"/>
    <brk id="615" max="6" man="1"/>
    <brk id="690" max="6" man="1"/>
    <brk id="766" max="6" man="1"/>
    <brk id="839" max="6" man="1"/>
    <brk id="912" max="6" man="1"/>
    <brk id="991" max="6" man="1"/>
    <brk id="1066" max="6" man="1"/>
    <brk id="1145" max="6" man="1"/>
    <brk id="1223"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7C3EE-9C4D-4DAE-BE0F-C119705FEB91}">
  <sheetPr>
    <tabColor theme="7" tint="0.39997558519241921"/>
  </sheetPr>
  <dimension ref="A35:L65"/>
  <sheetViews>
    <sheetView workbookViewId="0">
      <selection activeCell="S60" sqref="S60"/>
    </sheetView>
  </sheetViews>
  <sheetFormatPr defaultRowHeight="18.75"/>
  <sheetData>
    <row r="35" spans="9:12">
      <c r="L35" s="64" t="s">
        <v>588</v>
      </c>
    </row>
    <row r="40" spans="9:12">
      <c r="I40" s="3" t="s">
        <v>589</v>
      </c>
      <c r="J40" s="65">
        <f>257/1000000</f>
        <v>2.5700000000000001E-4</v>
      </c>
      <c r="K40" t="s">
        <v>590</v>
      </c>
    </row>
    <row r="52" spans="1:12">
      <c r="L52" s="64" t="s">
        <v>591</v>
      </c>
    </row>
    <row r="55" spans="1:12">
      <c r="A55" t="s">
        <v>1281</v>
      </c>
    </row>
    <row r="56" spans="1:12">
      <c r="A56" s="510" t="s">
        <v>592</v>
      </c>
      <c r="B56" s="510"/>
      <c r="C56" s="510" t="s">
        <v>593</v>
      </c>
      <c r="D56" s="510"/>
      <c r="E56" s="510" t="s">
        <v>594</v>
      </c>
      <c r="F56" s="510"/>
      <c r="G56" s="513" t="s">
        <v>595</v>
      </c>
      <c r="H56" s="513"/>
    </row>
    <row r="57" spans="1:12" ht="19.5" thickBot="1">
      <c r="A57" s="511"/>
      <c r="B57" s="511"/>
      <c r="C57" s="511" t="s">
        <v>28</v>
      </c>
      <c r="D57" s="511"/>
      <c r="E57" s="511" t="s">
        <v>29</v>
      </c>
      <c r="F57" s="511"/>
      <c r="G57" s="514"/>
      <c r="H57" s="514"/>
    </row>
    <row r="58" spans="1:12" ht="19.5" thickTop="1">
      <c r="A58" s="512" t="s">
        <v>596</v>
      </c>
      <c r="B58" s="512"/>
      <c r="C58" s="512">
        <v>33.4</v>
      </c>
      <c r="D58" s="512"/>
      <c r="E58" s="512">
        <v>1.8700000000000001E-2</v>
      </c>
      <c r="F58" s="512"/>
      <c r="G58" s="516">
        <f>C58*E58*44/12/1000</f>
        <v>2.2901266666666667E-3</v>
      </c>
      <c r="H58" s="516"/>
    </row>
    <row r="59" spans="1:12">
      <c r="A59" s="510" t="s">
        <v>597</v>
      </c>
      <c r="B59" s="510"/>
      <c r="C59" s="515">
        <v>38</v>
      </c>
      <c r="D59" s="515"/>
      <c r="E59" s="510">
        <v>1.8800000000000001E-2</v>
      </c>
      <c r="F59" s="510"/>
      <c r="G59" s="509">
        <f t="shared" ref="G59:G62" si="0">C59*E59*44/12/1000</f>
        <v>2.6194666666666667E-3</v>
      </c>
      <c r="H59" s="509"/>
    </row>
    <row r="60" spans="1:12">
      <c r="A60" s="510" t="s">
        <v>598</v>
      </c>
      <c r="B60" s="510"/>
      <c r="C60" s="510">
        <v>38.9</v>
      </c>
      <c r="D60" s="510"/>
      <c r="E60" s="510">
        <v>1.9300000000000001E-2</v>
      </c>
      <c r="F60" s="510"/>
      <c r="G60" s="509">
        <f t="shared" si="0"/>
        <v>2.7528233333333338E-3</v>
      </c>
      <c r="H60" s="509"/>
    </row>
    <row r="61" spans="1:12">
      <c r="A61" s="510" t="s">
        <v>599</v>
      </c>
      <c r="B61" s="510"/>
      <c r="C61" s="510">
        <v>36.5</v>
      </c>
      <c r="D61" s="510"/>
      <c r="E61" s="510">
        <v>1.8700000000000001E-2</v>
      </c>
      <c r="F61" s="510"/>
      <c r="G61" s="509">
        <f t="shared" si="0"/>
        <v>2.5026833333333335E-3</v>
      </c>
      <c r="H61" s="509"/>
    </row>
    <row r="62" spans="1:12">
      <c r="A62" s="510" t="s">
        <v>600</v>
      </c>
      <c r="B62" s="510"/>
      <c r="C62" s="510">
        <v>50.1</v>
      </c>
      <c r="D62" s="510"/>
      <c r="E62" s="510">
        <v>1.6299999999999999E-2</v>
      </c>
      <c r="F62" s="510"/>
      <c r="G62" s="509">
        <f t="shared" si="0"/>
        <v>2.99431E-3</v>
      </c>
      <c r="H62" s="509"/>
    </row>
    <row r="63" spans="1:12">
      <c r="A63" s="510" t="s">
        <v>35</v>
      </c>
      <c r="B63" s="510"/>
      <c r="C63" s="510" t="s">
        <v>601</v>
      </c>
      <c r="D63" s="510"/>
      <c r="E63" s="510" t="s">
        <v>601</v>
      </c>
      <c r="F63" s="510"/>
      <c r="G63" s="509">
        <f>2.05/1000</f>
        <v>2.0499999999999997E-3</v>
      </c>
      <c r="H63" s="509"/>
      <c r="I63" t="s">
        <v>602</v>
      </c>
    </row>
    <row r="64" spans="1:12">
      <c r="H64" s="3" t="s">
        <v>1282</v>
      </c>
    </row>
    <row r="65" spans="12:12">
      <c r="L65" s="63" t="s">
        <v>603</v>
      </c>
    </row>
  </sheetData>
  <mergeCells count="30">
    <mergeCell ref="E56:F56"/>
    <mergeCell ref="G56:H57"/>
    <mergeCell ref="C57:D57"/>
    <mergeCell ref="E57:F57"/>
    <mergeCell ref="C61:D61"/>
    <mergeCell ref="C60:D60"/>
    <mergeCell ref="C59:D59"/>
    <mergeCell ref="C58:D58"/>
    <mergeCell ref="E58:F58"/>
    <mergeCell ref="G61:H61"/>
    <mergeCell ref="G60:H60"/>
    <mergeCell ref="G59:H59"/>
    <mergeCell ref="G58:H58"/>
    <mergeCell ref="A56:B57"/>
    <mergeCell ref="C56:D56"/>
    <mergeCell ref="A58:B58"/>
    <mergeCell ref="A59:B59"/>
    <mergeCell ref="A60:B60"/>
    <mergeCell ref="A61:B61"/>
    <mergeCell ref="E61:F61"/>
    <mergeCell ref="E60:F60"/>
    <mergeCell ref="E59:F59"/>
    <mergeCell ref="A63:B63"/>
    <mergeCell ref="C63:D63"/>
    <mergeCell ref="E63:F63"/>
    <mergeCell ref="G63:H63"/>
    <mergeCell ref="E62:F62"/>
    <mergeCell ref="C62:D62"/>
    <mergeCell ref="G62:H62"/>
    <mergeCell ref="A62:B62"/>
  </mergeCells>
  <phoneticPr fontId="2"/>
  <hyperlinks>
    <hyperlink ref="L65" r:id="rId1" display="https://ghg-santeikohyo.env.go.jp/manual" xr:uid="{62839857-E2DE-4C8E-8048-5559F369D487}"/>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集計表</vt:lpstr>
      <vt:lpstr>（参考）主な電力会社別排出係数</vt:lpstr>
      <vt:lpstr>【R7年度】係数一覧（小売電機事者）R7.3.18改定版</vt:lpstr>
      <vt:lpstr>【R7年度】（参考）排出係数</vt:lpstr>
      <vt:lpstr>'【R7年度】係数一覧（小売電機事者）R7.3.18改定版'!Print_Area</vt:lpstr>
      <vt:lpstr>集計表!Print_Area</vt:lpstr>
      <vt:lpstr>'【R7年度】係数一覧（小売電機事者）R7.3.18改定版'!Print_Titles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tsutsumi</dc:creator>
  <cp:keywords/>
  <dc:description/>
  <cp:lastModifiedBy>kobayashi</cp:lastModifiedBy>
  <cp:revision/>
  <cp:lastPrinted>2024-05-31T07:30:40Z</cp:lastPrinted>
  <dcterms:created xsi:type="dcterms:W3CDTF">2022-10-03T03:08:54Z</dcterms:created>
  <dcterms:modified xsi:type="dcterms:W3CDTF">2025-05-27T06:09:43Z</dcterms:modified>
  <cp:category/>
  <cp:contentStatus/>
</cp:coreProperties>
</file>